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7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daily" sheetId="5" state="visible" r:id="rId7"/>
    <sheet name="channel messages monthly" sheetId="6" state="visible" r:id="rId8"/>
    <sheet name="HS reread 2019 stats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6" authorId="0">
      <text>
        <r>
          <rPr>
            <sz val="10"/>
            <rFont val="Arial"/>
            <family val="2"/>
            <charset val="1"/>
          </rPr>
          <t xml:space="preserve">@everyone ping for upcoming community stream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73</xdr:colOff>
                <xdr:row>16</xdr:row>
                <xdr:rowOff>11</xdr:rowOff>
              </xdr:from>
              <xdr:to>
                <xdr:col>6</xdr:col>
                <xdr:colOff>21</xdr:colOff>
                <xdr:row>19</xdr:row>
                <xdr:rowOff>8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3" authorId="0">
      <text>
        <r>
          <rPr>
            <sz val="10"/>
            <rFont val="Arial"/>
            <family val="2"/>
          </rPr>
          <t xml:space="preserve">Likely due to
announcement for new album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4</xdr:row>
                <xdr:rowOff>11</xdr:rowOff>
              </xdr:from>
              <xdr:to>
                <xdr:col>3</xdr:col>
                <xdr:colOff>32</xdr:colOff>
                <xdr:row>7</xdr:row>
                <xdr:rowOff>12</xdr:rowOff>
              </xdr:to>
            </anchor>
          </commentPr>
        </mc:Choice>
        <mc:Fallback/>
      </mc:AlternateContent>
    </comment>
    <comment ref="B156" authorId="0">
      <text>
        <r>
          <rPr>
            <sz val="10"/>
            <rFont val="Arial"/>
            <family val="2"/>
          </rPr>
          <t xml:space="preserve">@everyone ping for upcoming community stream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29</xdr:row>
                <xdr:rowOff>17</xdr:rowOff>
              </xdr:from>
              <xdr:to>
                <xdr:col>3</xdr:col>
                <xdr:colOff>32</xdr:colOff>
                <xdr:row>34</xdr:row>
                <xdr:rowOff>8</xdr:rowOff>
              </xdr:to>
            </anchor>
          </commentPr>
        </mc:Choice>
        <mc:Fallback/>
      </mc:AlternateContent>
    </comment>
    <comment ref="B160" authorId="0">
      <text>
        <r>
          <rPr>
            <sz val="10"/>
            <rFont val="Arial"/>
            <family val="2"/>
          </rPr>
          <t xml:space="preserve">another @everyone ping, regarding nitro boosting being released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33</xdr:row>
                <xdr:rowOff>0</xdr:rowOff>
              </xdr:from>
              <xdr:to>
                <xdr:col>3</xdr:col>
                <xdr:colOff>32</xdr:colOff>
                <xdr:row>38</xdr:row>
                <xdr:rowOff>5</xdr:rowOff>
              </xdr:to>
            </anchor>
          </commentPr>
        </mc:Choice>
        <mc:Fallback/>
      </mc:AlternateContent>
    </comment>
    <comment ref="B164" authorId="0">
      <text>
        <r>
          <rPr>
            <sz val="10"/>
            <rFont val="Arial"/>
            <family val="2"/>
          </rPr>
          <t xml:space="preserve">another @everyone ping for community stream of new UMSPAF album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35</xdr:row>
                <xdr:rowOff>15</xdr:rowOff>
              </xdr:from>
              <xdr:to>
                <xdr:col>3</xdr:col>
                <xdr:colOff>32</xdr:colOff>
                <xdr:row>41</xdr:row>
                <xdr:rowOff>17</xdr:rowOff>
              </xdr:to>
            </anchor>
          </commentPr>
        </mc:Choice>
        <mc:Fallback/>
      </mc:AlternateContent>
    </comment>
    <comment ref="B176" authorId="0">
      <text>
        <r>
          <rPr>
            <sz val="10"/>
            <rFont val="Arial"/>
            <family val="2"/>
          </rPr>
          <t xml:space="preserve">massive influx of bot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45</xdr:row>
                <xdr:rowOff>0</xdr:rowOff>
              </xdr:from>
              <xdr:to>
                <xdr:col>3</xdr:col>
                <xdr:colOff>32</xdr:colOff>
                <xdr:row>48</xdr:row>
                <xdr:rowOff>1</xdr:rowOff>
              </xdr:to>
            </anchor>
          </commentPr>
        </mc:Choice>
        <mc:Fallback/>
      </mc:AlternateContent>
    </comment>
    <comment ref="B177" authorId="0">
      <text>
        <r>
          <rPr>
            <sz val="10"/>
            <rFont val="Arial"/>
            <family val="2"/>
          </rPr>
          <t xml:space="preserve">mod team systemically banning bot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45</xdr:row>
                <xdr:rowOff>13</xdr:rowOff>
              </xdr:from>
              <xdr:to>
                <xdr:col>3</xdr:col>
                <xdr:colOff>32</xdr:colOff>
                <xdr:row>49</xdr:row>
                <xdr:rowOff>7</xdr:rowOff>
              </xdr:to>
            </anchor>
          </commentPr>
        </mc:Choice>
        <mc:Fallback/>
      </mc:AlternateContent>
    </comment>
    <comment ref="B178" authorId="0">
      <text>
        <r>
          <rPr>
            <sz val="10"/>
            <rFont val="Arial"/>
            <family val="2"/>
          </rPr>
          <t xml:space="preserve">raidmod role is given to all pseudo mods in order to help contain bots; first time that raidmod has been used since the "fuck-raid"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46</xdr:row>
                <xdr:rowOff>12</xdr:rowOff>
              </xdr:from>
              <xdr:to>
                <xdr:col>3</xdr:col>
                <xdr:colOff>32</xdr:colOff>
                <xdr:row>55</xdr:row>
                <xdr:rowOff>4</xdr:rowOff>
              </xdr:to>
            </anchor>
          </commentPr>
        </mc:Choice>
        <mc:Fallback/>
      </mc:AlternateContent>
    </comment>
    <comment ref="B196" authorId="0">
      <text>
        <r>
          <rPr>
            <sz val="10"/>
            <rFont val="Arial"/>
            <family val="2"/>
          </rPr>
          <t xml:space="preserve">after compiling a list of over 2,000 banned bot accounts, we stop keeping track; assault shows no sign of slowing down, likely lots of bots getting through that we miss for one reason or another.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60</xdr:row>
                <xdr:rowOff>6</xdr:rowOff>
              </xdr:from>
              <xdr:to>
                <xdr:col>3</xdr:col>
                <xdr:colOff>32</xdr:colOff>
                <xdr:row>72</xdr:row>
                <xdr:rowOff>17</xdr:rowOff>
              </xdr:to>
            </anchor>
          </commentPr>
        </mc:Choice>
        <mc:Fallback/>
      </mc:AlternateContent>
    </comment>
    <comment ref="B198" authorId="0">
      <text>
        <r>
          <rPr>
            <sz val="10"/>
            <rFont val="Arial"/>
            <family val="2"/>
          </rPr>
          <t xml:space="preserve">makin activates added security on server to prevent bots from messaging people; no longer mandatory to ban bots, likely will experience massive influx over time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61</xdr:row>
                <xdr:rowOff>13</xdr:rowOff>
              </xdr:from>
              <xdr:to>
                <xdr:col>3</xdr:col>
                <xdr:colOff>32</xdr:colOff>
                <xdr:row>73</xdr:row>
                <xdr:rowOff>10</xdr:rowOff>
              </xdr:to>
            </anchor>
          </commentPr>
        </mc:Choice>
        <mc:Fallback/>
      </mc:AlternateContent>
    </comment>
    <comment ref="B216" authorId="0">
      <text>
        <r>
          <rPr>
            <sz val="10"/>
            <rFont val="Arial"/>
            <family val="2"/>
          </rPr>
          <t xml:space="preserve">everyone ping in #news because of Fellow Travelers news; remember that bots joining is still happening, so usercount is inflated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75</xdr:row>
                <xdr:rowOff>7</xdr:rowOff>
              </xdr:from>
              <xdr:to>
                <xdr:col>3</xdr:col>
                <xdr:colOff>32</xdr:colOff>
                <xdr:row>85</xdr:row>
                <xdr:rowOff>10</xdr:rowOff>
              </xdr:to>
            </anchor>
          </commentPr>
        </mc:Choice>
        <mc:Fallback/>
      </mc:AlternateContent>
    </comment>
    <comment ref="B218" authorId="0">
      <text>
        <r>
          <rPr>
            <sz val="10"/>
            <rFont val="Arial"/>
            <family val="2"/>
          </rPr>
          <t xml:space="preserve">large number of bot accounts leave all at once; reason unknown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76</xdr:row>
                <xdr:rowOff>14</xdr:rowOff>
              </xdr:from>
              <xdr:to>
                <xdr:col>3</xdr:col>
                <xdr:colOff>32</xdr:colOff>
                <xdr:row>82</xdr:row>
                <xdr:rowOff>1</xdr:rowOff>
              </xdr:to>
            </anchor>
          </commentPr>
        </mc:Choice>
        <mc:Fallback/>
      </mc:AlternateContent>
    </comment>
    <comment ref="B230" authorId="0">
      <text>
        <r>
          <rPr>
            <sz val="10"/>
            <rFont val="Arial"/>
            <family val="2"/>
          </rPr>
          <t xml:space="preserve">protections for the server are lowered to prepare for incoming users after announcement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85</xdr:row>
                <xdr:rowOff>18</xdr:rowOff>
              </xdr:from>
              <xdr:to>
                <xdr:col>3</xdr:col>
                <xdr:colOff>32</xdr:colOff>
                <xdr:row>92</xdr:row>
                <xdr:rowOff>1</xdr:rowOff>
              </xdr:to>
            </anchor>
          </commentPr>
        </mc:Choice>
        <mc:Fallback/>
      </mc:AlternateContent>
    </comment>
    <comment ref="B272" authorId="0">
      <text>
        <r>
          <rPr>
            <sz val="10"/>
            <rFont val="Arial"/>
            <family val="2"/>
          </rPr>
          <t xml:space="preserve">mass purge of gradually accruing bot accounts; grand total of 867 banned today, started at 16,115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117</xdr:row>
                <xdr:rowOff>14</xdr:rowOff>
              </xdr:from>
              <xdr:to>
                <xdr:col>3</xdr:col>
                <xdr:colOff>32</xdr:colOff>
                <xdr:row>124</xdr:row>
                <xdr:rowOff>12</xdr:rowOff>
              </xdr:to>
            </anchor>
          </commentPr>
        </mc:Choice>
        <mc:Fallback/>
      </mc:AlternateContent>
    </comment>
    <comment ref="B297" authorId="0">
      <text>
        <r>
          <rPr>
            <sz val="10"/>
            <rFont val="Arial"/>
            <family val="2"/>
          </rPr>
          <t xml:space="preserve">loss potentially caused by everyone ping with regard to community stream next week for 10/25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136</xdr:row>
                <xdr:rowOff>15</xdr:rowOff>
              </xdr:from>
              <xdr:to>
                <xdr:col>3</xdr:col>
                <xdr:colOff>32</xdr:colOff>
                <xdr:row>142</xdr:row>
                <xdr:rowOff>17</xdr:rowOff>
              </xdr:to>
            </anchor>
          </commentPr>
        </mc:Choice>
        <mc:Fallback/>
      </mc:AlternateContent>
    </comment>
    <comment ref="B346" authorId="0">
      <text>
        <r>
          <rPr>
            <sz val="10"/>
            <rFont val="Arial"/>
            <family val="2"/>
          </rPr>
          <t xml:space="preserve">Discord search outtage for two days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173</xdr:row>
                <xdr:rowOff>18</xdr:rowOff>
              </xdr:from>
              <xdr:to>
                <xdr:col>3</xdr:col>
                <xdr:colOff>32</xdr:colOff>
                <xdr:row>177</xdr:row>
                <xdr:rowOff>0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</xdr:colOff>
                <xdr:row>46</xdr:row>
                <xdr:rowOff>0</xdr:rowOff>
              </xdr:from>
              <xdr:to>
                <xdr:col>2</xdr:col>
                <xdr:colOff>54</xdr:colOff>
                <xdr:row>49</xdr:row>
                <xdr:rowOff>1</xdr:rowOff>
              </xdr:to>
            </anchor>
          </commentPr>
        </mc:Choice>
        <mc:Fallback/>
      </mc:AlternateContent>
    </comment>
    <comment ref="B44" authorId="0">
      <text>
        <r>
          <rPr>
            <sz val="10"/>
            <rFont val="Arial"/>
            <family val="2"/>
          </rPr>
          <t xml:space="preserve">Begin reread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32</xdr:row>
                <xdr:rowOff>6</xdr:rowOff>
              </xdr:from>
              <xdr:to>
                <xdr:col>3</xdr:col>
                <xdr:colOff>14</xdr:colOff>
                <xdr:row>35</xdr:row>
                <xdr:rowOff>7</xdr:rowOff>
              </xdr:to>
            </anchor>
          </commentPr>
        </mc:Choice>
        <mc:Fallback/>
      </mc:AlternateContent>
    </comment>
    <comment ref="B52" authorId="0">
      <text>
        <r>
          <rPr>
            <sz val="10"/>
            <rFont val="Arial"/>
            <family val="2"/>
          </rPr>
          <t xml:space="preserve">Combined GoT and new UMSPAF album streams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38</xdr:row>
                <xdr:rowOff>8</xdr:rowOff>
              </xdr:from>
              <xdr:to>
                <xdr:col>3</xdr:col>
                <xdr:colOff>14</xdr:colOff>
                <xdr:row>42</xdr:row>
                <xdr:rowOff>2</xdr:rowOff>
              </xdr:to>
            </anchor>
          </commentPr>
        </mc:Choice>
        <mc:Fallback/>
      </mc:AlternateContent>
    </comment>
    <comment ref="B54" authorId="0">
      <text>
        <r>
          <rPr>
            <sz val="10"/>
            <rFont val="Arial"/>
            <family val="2"/>
          </rPr>
          <t xml:space="preserve">Sacrifice after many weeks without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40</xdr:row>
                <xdr:rowOff>2</xdr:rowOff>
              </xdr:from>
              <xdr:to>
                <xdr:col>3</xdr:col>
                <xdr:colOff>14</xdr:colOff>
                <xdr:row>43</xdr:row>
                <xdr:rowOff>3</xdr:rowOff>
              </xdr:to>
            </anchor>
          </commentPr>
        </mc:Choice>
        <mc:Fallback/>
      </mc:AlternateContent>
    </comment>
    <comment ref="B66" authorId="0">
      <text>
        <r>
          <rPr>
            <sz val="10"/>
            <rFont val="Arial"/>
            <family val="2"/>
          </rPr>
          <t xml:space="preserve">no explanation for heavily increased activity: possibly server icon change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49</xdr:row>
                <xdr:rowOff>1</xdr:rowOff>
              </xdr:from>
              <xdr:to>
                <xdr:col>3</xdr:col>
                <xdr:colOff>14</xdr:colOff>
                <xdr:row>53</xdr:row>
                <xdr:rowOff>10</xdr:rowOff>
              </xdr:to>
            </anchor>
          </commentPr>
        </mc:Choice>
        <mc:Fallback/>
      </mc:AlternateContent>
    </comment>
    <comment ref="B94" authorId="0">
      <text>
        <r>
          <rPr>
            <sz val="10"/>
            <rFont val="Arial"/>
            <family val="2"/>
          </rPr>
          <t xml:space="preserve">April Fool's Day starts early, 4 PM EST; also note that a large quantity of messages were in bot-moderation-log (not actively counted normally) due to automatic process used to change nicknames. The number of messages sent with all of these present is 45,967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70</xdr:row>
                <xdr:rowOff>4</xdr:rowOff>
              </xdr:from>
              <xdr:to>
                <xdr:col>3</xdr:col>
                <xdr:colOff>14</xdr:colOff>
                <xdr:row>84</xdr:row>
                <xdr:rowOff>8</xdr:rowOff>
              </xdr:to>
            </anchor>
          </commentPr>
        </mc:Choice>
        <mc:Fallback/>
      </mc:AlternateContent>
    </comment>
    <comment ref="B95" authorId="0">
      <text>
        <r>
          <rPr>
            <sz val="10"/>
            <rFont val="Arial"/>
            <family val="2"/>
          </rPr>
          <t xml:space="preserve">April Fool's Day ends at roughly 2 PM EST, complete messages sent 56,171; official figure is minus 12,277 messages in bot log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71</xdr:row>
                <xdr:rowOff>3</xdr:rowOff>
              </xdr:from>
              <xdr:to>
                <xdr:col>3</xdr:col>
                <xdr:colOff>14</xdr:colOff>
                <xdr:row>78</xdr:row>
                <xdr:rowOff>16</xdr:rowOff>
              </xdr:to>
            </anchor>
          </commentPr>
        </mc:Choice>
        <mc:Fallback/>
      </mc:AlternateContent>
    </comment>
    <comment ref="B114" authorId="0">
      <text>
        <r>
          <rPr>
            <sz val="10"/>
            <rFont val="Arial"/>
            <family val="2"/>
          </rPr>
          <t xml:space="preserve">the rest of the epilogues come out at 1 PM 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85</xdr:row>
                <xdr:rowOff>10</xdr:rowOff>
              </xdr:from>
              <xdr:to>
                <xdr:col>3</xdr:col>
                <xdr:colOff>18</xdr:colOff>
                <xdr:row>88</xdr:row>
                <xdr:rowOff>11</xdr:rowOff>
              </xdr:to>
            </anchor>
          </commentPr>
        </mc:Choice>
        <mc:Fallback/>
      </mc:AlternateContent>
    </comment>
    <comment ref="B161" authorId="0">
      <text>
        <r>
          <rPr>
            <sz val="10"/>
            <rFont val="Arial"/>
            <family val="2"/>
          </rPr>
          <t xml:space="preserve">third reckoning: the gnomening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121</xdr:row>
                <xdr:rowOff>2</xdr:rowOff>
              </xdr:from>
              <xdr:to>
                <xdr:col>3</xdr:col>
                <xdr:colOff>18</xdr:colOff>
                <xdr:row>124</xdr:row>
                <xdr:rowOff>2</xdr:rowOff>
              </xdr:to>
            </anchor>
          </commentPr>
        </mc:Choice>
        <mc:Fallback/>
      </mc:AlternateContent>
    </comment>
    <comment ref="B177" authorId="0">
      <text>
        <r>
          <rPr>
            <sz val="10"/>
            <rFont val="Arial"/>
            <family val="2"/>
          </rPr>
          <t xml:space="preserve">message count slightly inflated due to bot join and leave messages, for today and until next note, assume that message count is inflated by approximately 1,000-1,500 messages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133</xdr:row>
                <xdr:rowOff>5</xdr:rowOff>
              </xdr:from>
              <xdr:to>
                <xdr:col>3</xdr:col>
                <xdr:colOff>18</xdr:colOff>
                <xdr:row>144</xdr:row>
                <xdr:rowOff>5</xdr:rowOff>
              </xdr:to>
            </anchor>
          </commentPr>
        </mc:Choice>
        <mc:Fallback/>
      </mc:AlternateContent>
    </comment>
    <comment ref="B181" authorId="0">
      <text>
        <r>
          <rPr>
            <sz val="10"/>
            <rFont val="Arial"/>
            <family val="2"/>
          </rPr>
          <t xml:space="preserve">bot attack is probably mostly over; message count back to normal unless specified otherwise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136</xdr:row>
                <xdr:rowOff>7</xdr:rowOff>
              </xdr:from>
              <xdr:to>
                <xdr:col>3</xdr:col>
                <xdr:colOff>18</xdr:colOff>
                <xdr:row>142</xdr:row>
                <xdr:rowOff>8</xdr:rowOff>
              </xdr:to>
            </anchor>
          </commentPr>
        </mc:Choice>
        <mc:Fallback/>
      </mc:AlternateContent>
    </comment>
    <comment ref="B182" authorId="0">
      <text>
        <r>
          <rPr>
            <sz val="10"/>
            <rFont val="Arial"/>
            <family val="2"/>
          </rPr>
          <t xml:space="preserve">bot attacks are renewed, even worse than before; expect message inflation by about 3,000 to 4,000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137</xdr:row>
                <xdr:rowOff>2</xdr:rowOff>
              </xdr:from>
              <xdr:to>
                <xdr:col>3</xdr:col>
                <xdr:colOff>18</xdr:colOff>
                <xdr:row>143</xdr:row>
                <xdr:rowOff>3</xdr:rowOff>
              </xdr:to>
            </anchor>
          </commentPr>
        </mc:Choice>
        <mc:Fallback/>
      </mc:AlternateContent>
    </comment>
    <comment ref="B215" authorId="0">
      <text>
        <r>
          <rPr>
            <sz val="10"/>
            <rFont val="Arial"/>
            <family val="2"/>
          </rPr>
          <t xml:space="preserve">news about Hiveswap: What Pumpkin and Fellow Travelers joining 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162</xdr:row>
                <xdr:rowOff>1</xdr:rowOff>
              </xdr:from>
              <xdr:to>
                <xdr:col>3</xdr:col>
                <xdr:colOff>6</xdr:colOff>
                <xdr:row>167</xdr:row>
                <xdr:rowOff>6</xdr:rowOff>
              </xdr:to>
            </anchor>
          </commentPr>
        </mc:Choice>
        <mc:Fallback/>
      </mc:AlternateContent>
    </comment>
    <comment ref="B229" authorId="0">
      <text>
        <r>
          <rPr>
            <sz val="10"/>
            <rFont val="Arial"/>
            <family val="2"/>
          </rPr>
          <t xml:space="preserve">"announcement" about new Homestuck content as per this twitter post: https://twitter.com/homestuck/status/1161322109739552769 though it's not easy to tell how much of this was responsible for the increase in activity as opposed to closing mspa-lit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172</xdr:row>
                <xdr:rowOff>11</xdr:rowOff>
              </xdr:from>
              <xdr:to>
                <xdr:col>3</xdr:col>
                <xdr:colOff>18</xdr:colOff>
                <xdr:row>186</xdr:row>
                <xdr:rowOff>0</xdr:rowOff>
              </xdr:to>
            </anchor>
          </commentPr>
        </mc:Choice>
        <mc:Fallback/>
      </mc:AlternateContent>
    </comment>
    <comment ref="B238" authorId="0">
      <text>
        <r>
          <rPr>
            <sz val="10"/>
            <rFont val="Arial"/>
            <family val="2"/>
          </rPr>
          <t xml:space="preserve">new game announced on steam, pesterquest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179</xdr:row>
                <xdr:rowOff>8</xdr:rowOff>
              </xdr:from>
              <xdr:to>
                <xdr:col>3</xdr:col>
                <xdr:colOff>18</xdr:colOff>
                <xdr:row>183</xdr:row>
                <xdr:rowOff>2</xdr:rowOff>
              </xdr:to>
            </anchor>
          </commentPr>
        </mc:Choice>
        <mc:Fallback/>
      </mc:AlternateContent>
    </comment>
    <comment ref="B240" authorId="0">
      <text>
        <r>
          <rPr>
            <sz val="10"/>
            <rFont val="Arial"/>
            <family val="2"/>
          </rPr>
          <t xml:space="preserve">essay from Hussie about Homestuck stories after the Epilogues; mspa-lit is reopened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181</xdr:row>
                <xdr:rowOff>1</xdr:rowOff>
              </xdr:from>
              <xdr:to>
                <xdr:col>3</xdr:col>
                <xdr:colOff>18</xdr:colOff>
                <xdr:row>186</xdr:row>
                <xdr:rowOff>6</xdr:rowOff>
              </xdr:to>
            </anchor>
          </commentPr>
        </mc:Choice>
        <mc:Fallback/>
      </mc:AlternateContent>
    </comment>
    <comment ref="B251" authorId="0">
      <text>
        <r>
          <rPr>
            <sz val="10"/>
            <rFont val="Arial"/>
            <family val="2"/>
          </rPr>
          <t xml:space="preserve">first two routes of pesterquest are released today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189</xdr:row>
                <xdr:rowOff>6</xdr:rowOff>
              </xdr:from>
              <xdr:to>
                <xdr:col>3</xdr:col>
                <xdr:colOff>18</xdr:colOff>
                <xdr:row>192</xdr:row>
                <xdr:rowOff>7</xdr:rowOff>
              </xdr:to>
            </anchor>
          </commentPr>
        </mc:Choice>
        <mc:Fallback/>
      </mc:AlternateContent>
    </comment>
    <comment ref="B265" authorId="0">
      <text>
        <r>
          <rPr>
            <sz val="10"/>
            <rFont val="Arial"/>
            <family val="2"/>
          </rPr>
          <t xml:space="preserve">Pesterquest episode release (Dave)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199</xdr:row>
                <xdr:rowOff>17</xdr:rowOff>
              </xdr:from>
              <xdr:to>
                <xdr:col>3</xdr:col>
                <xdr:colOff>22</xdr:colOff>
                <xdr:row>203</xdr:row>
                <xdr:rowOff>3</xdr:rowOff>
              </xdr:to>
            </anchor>
          </commentPr>
        </mc:Choice>
        <mc:Fallback/>
      </mc:AlternateContent>
    </comment>
    <comment ref="B279" authorId="0">
      <text>
        <r>
          <rPr>
            <sz val="10"/>
            <rFont val="Arial"/>
            <family val="2"/>
          </rPr>
          <t xml:space="preserve">Pesterquest episode release (Jade)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210</xdr:row>
                <xdr:rowOff>13</xdr:rowOff>
              </xdr:from>
              <xdr:to>
                <xdr:col>3</xdr:col>
                <xdr:colOff>22</xdr:colOff>
                <xdr:row>213</xdr:row>
                <xdr:rowOff>14</xdr:rowOff>
              </xdr:to>
            </anchor>
          </commentPr>
        </mc:Choice>
        <mc:Fallback/>
      </mc:AlternateContent>
    </comment>
    <comment ref="B293" authorId="0">
      <text>
        <r>
          <rPr>
            <sz val="10"/>
            <rFont val="Arial"/>
            <family val="2"/>
          </rPr>
          <t xml:space="preserve">Pesterquest episode release (Karkat and Kanaya)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221</xdr:row>
                <xdr:rowOff>5</xdr:rowOff>
              </xdr:from>
              <xdr:to>
                <xdr:col>3</xdr:col>
                <xdr:colOff>22</xdr:colOff>
                <xdr:row>224</xdr:row>
                <xdr:rowOff>18</xdr:rowOff>
              </xdr:to>
            </anchor>
          </commentPr>
        </mc:Choice>
        <mc:Fallback/>
      </mc:AlternateContent>
    </comment>
    <comment ref="B302" authorId="0">
      <text>
        <r>
          <rPr>
            <sz val="10"/>
            <rFont val="Arial"/>
            <family val="2"/>
          </rPr>
          <t xml:space="preserve">Homestuck 2 is announced and first update released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228</xdr:row>
                <xdr:rowOff>2</xdr:rowOff>
              </xdr:from>
              <xdr:to>
                <xdr:col>3</xdr:col>
                <xdr:colOff>18</xdr:colOff>
                <xdr:row>231</xdr:row>
                <xdr:rowOff>14</xdr:rowOff>
              </xdr:to>
            </anchor>
          </commentPr>
        </mc:Choice>
        <mc:Fallback/>
      </mc:AlternateContent>
    </comment>
    <comment ref="B307" authorId="0">
      <text>
        <r>
          <rPr>
            <sz val="10"/>
            <rFont val="Arial"/>
            <family val="2"/>
          </rPr>
          <t xml:space="preserve">Pesterquest episode release (Gamzee and Vriska)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231</xdr:row>
                <xdr:rowOff>17</xdr:rowOff>
              </xdr:from>
              <xdr:to>
                <xdr:col>3</xdr:col>
                <xdr:colOff>22</xdr:colOff>
                <xdr:row>235</xdr:row>
                <xdr:rowOff>11</xdr:rowOff>
              </xdr:to>
            </anchor>
          </commentPr>
        </mc:Choice>
        <mc:Fallback/>
      </mc:AlternateContent>
    </comment>
    <comment ref="B308" authorId="0">
      <text>
        <r>
          <rPr>
            <sz val="10"/>
            <rFont val="Arial"/>
            <family val="2"/>
          </rPr>
          <t xml:space="preserve">hiveswap act 2 announcement; no release 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232</xdr:row>
                <xdr:rowOff>11</xdr:rowOff>
              </xdr:from>
              <xdr:to>
                <xdr:col>3</xdr:col>
                <xdr:colOff>18</xdr:colOff>
                <xdr:row>235</xdr:row>
                <xdr:rowOff>12</xdr:rowOff>
              </xdr:to>
            </anchor>
          </commentPr>
        </mc:Choice>
        <mc:Fallback/>
      </mc:AlternateContent>
    </comment>
    <comment ref="B321" authorId="0">
      <text>
        <r>
          <rPr>
            <sz val="10"/>
            <rFont val="Arial"/>
            <family val="2"/>
          </rPr>
          <t xml:space="preserve">Pesterquest episode release (Equius and Terezi)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242</xdr:row>
                <xdr:rowOff>9</xdr:rowOff>
              </xdr:from>
              <xdr:to>
                <xdr:col>3</xdr:col>
                <xdr:colOff>22</xdr:colOff>
                <xdr:row>246</xdr:row>
                <xdr:rowOff>3</xdr:rowOff>
              </xdr:to>
            </anchor>
          </commentPr>
        </mc:Choice>
        <mc:Fallback/>
      </mc:AlternateContent>
    </comment>
    <comment ref="B331" authorId="0">
      <text>
        <r>
          <rPr>
            <sz val="10"/>
            <rFont val="Arial"/>
            <family val="2"/>
          </rPr>
          <t xml:space="preserve">Homestuck 2 update near the very end of the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250</xdr:row>
                <xdr:rowOff>1</xdr:rowOff>
              </xdr:from>
              <xdr:to>
                <xdr:col>3</xdr:col>
                <xdr:colOff>18</xdr:colOff>
                <xdr:row>253</xdr:row>
                <xdr:rowOff>13</xdr:rowOff>
              </xdr:to>
            </anchor>
          </commentPr>
        </mc:Choice>
        <mc:Fallback/>
      </mc:AlternateContent>
    </comment>
    <comment ref="B333" authorId="0">
      <text>
        <r>
          <rPr>
            <sz val="10"/>
            <rFont val="Arial"/>
            <family val="2"/>
          </rPr>
          <t xml:space="preserve">lengthy discussion in mod chat about improving quality of discussion in general and what to do about altgen, results in fairly decreased activity in relevant channels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251</xdr:row>
                <xdr:rowOff>12</xdr:rowOff>
              </xdr:from>
              <xdr:to>
                <xdr:col>3</xdr:col>
                <xdr:colOff>18</xdr:colOff>
                <xdr:row>261</xdr:row>
                <xdr:rowOff>0</xdr:rowOff>
              </xdr:to>
            </anchor>
          </commentPr>
        </mc:Choice>
        <mc:Fallback/>
      </mc:AlternateContent>
    </comment>
    <comment ref="B342" authorId="0">
      <text>
        <r>
          <rPr>
            <sz val="10"/>
            <rFont val="Arial"/>
            <family val="2"/>
          </rPr>
          <t xml:space="preserve">Pesterquest episode release (Tavros and Aradia)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258</xdr:row>
                <xdr:rowOff>9</xdr:rowOff>
              </xdr:from>
              <xdr:to>
                <xdr:col>3</xdr:col>
                <xdr:colOff>22</xdr:colOff>
                <xdr:row>262</xdr:row>
                <xdr:rowOff>3</xdr:rowOff>
              </xdr:to>
            </anchor>
          </commentPr>
        </mc:Choice>
        <mc:Fallback/>
      </mc:AlternateContent>
    </comment>
    <comment ref="B345" authorId="0">
      <text>
        <r>
          <rPr>
            <sz val="10"/>
            <rFont val="Arial"/>
            <family val="2"/>
          </rPr>
          <t xml:space="preserve">Discord outtage for two hours in the middle of the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260</xdr:row>
                <xdr:rowOff>12</xdr:rowOff>
              </xdr:from>
              <xdr:to>
                <xdr:col>3</xdr:col>
                <xdr:colOff>18</xdr:colOff>
                <xdr:row>264</xdr:row>
                <xdr:rowOff>5</xdr:rowOff>
              </xdr:to>
            </anchor>
          </commentPr>
        </mc:Choice>
        <mc:Fallback/>
      </mc:AlternateContent>
    </comment>
    <comment ref="B346" authorId="0">
      <text>
        <r>
          <rPr>
            <sz val="10"/>
            <rFont val="Arial"/>
            <family val="2"/>
          </rPr>
          <t xml:space="preserve">Search outtage continued for two days; no data can be retrieved from this time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261</xdr:row>
                <xdr:rowOff>6</xdr:rowOff>
              </xdr:from>
              <xdr:to>
                <xdr:col>3</xdr:col>
                <xdr:colOff>18</xdr:colOff>
                <xdr:row>265</xdr:row>
                <xdr:rowOff>14</xdr:rowOff>
              </xdr:to>
            </anchor>
          </commentPr>
        </mc:Choice>
        <mc:Fallback/>
      </mc:AlternateContent>
    </comment>
    <comment ref="B358" authorId="0">
      <text>
        <r>
          <rPr>
            <sz val="10"/>
            <rFont val="Arial"/>
            <family val="2"/>
          </rPr>
          <t xml:space="preserve">Pesterquest episode release (Nepeta and Sollux)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270</xdr:row>
                <xdr:rowOff>9</xdr:rowOff>
              </xdr:from>
              <xdr:to>
                <xdr:col>3</xdr:col>
                <xdr:colOff>22</xdr:colOff>
                <xdr:row>274</xdr:row>
                <xdr:rowOff>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Elan</author>
  </authors>
  <commentList>
    <comment ref="C125" authorId="0">
      <text>
        <r>
          <rPr>
            <sz val="9"/>
            <color rgb="FF000000"/>
            <rFont val="Tahoma"/>
            <family val="2"/>
          </rPr>
          <t xml:space="preserve">"raid" from a group of fellows pretending to be gym-goers; makin allowed raid because he found it sufficiently funny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120</xdr:row>
                <xdr:rowOff>16</xdr:rowOff>
              </xdr:from>
              <xdr:to>
                <xdr:col>4</xdr:col>
                <xdr:colOff>79</xdr:colOff>
                <xdr:row>126</xdr:row>
                <xdr:rowOff>11</xdr:rowOff>
              </xdr:to>
            </anchor>
          </commentPr>
        </mc:Choice>
        <mc:Fallback/>
      </mc:AlternateContent>
    </comment>
    <comment ref="C224" authorId="0">
      <text>
        <r>
          <rPr>
            <sz val="9"/>
            <color rgb="FF000000"/>
            <rFont val="Tahoma"/>
            <family val="2"/>
          </rPr>
          <t xml:space="preserve">#general experiences 54.3% of total messages sent this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219</xdr:row>
                <xdr:rowOff>16</xdr:rowOff>
              </xdr:from>
              <xdr:to>
                <xdr:col>4</xdr:col>
                <xdr:colOff>79</xdr:colOff>
                <xdr:row>224</xdr:row>
                <xdr:rowOff>10</xdr:rowOff>
              </xdr:to>
            </anchor>
          </commentPr>
        </mc:Choice>
        <mc:Fallback/>
      </mc:AlternateContent>
    </comment>
    <comment ref="C367" authorId="0">
      <text>
        <r>
          <rPr>
            <sz val="9"/>
            <color rgb="FF000000"/>
            <rFont val="Tahoma"/>
            <family val="2"/>
          </rPr>
          <t xml:space="preserve">mspa-lit temporarily "deleted" for a few hours during the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362</xdr:row>
                <xdr:rowOff>16</xdr:rowOff>
              </xdr:from>
              <xdr:to>
                <xdr:col>4</xdr:col>
                <xdr:colOff>79</xdr:colOff>
                <xdr:row>367</xdr:row>
                <xdr:rowOff>10</xdr:rowOff>
              </xdr:to>
            </anchor>
          </commentPr>
        </mc:Choice>
        <mc:Fallback/>
      </mc:AlternateContent>
    </comment>
    <comment ref="D55" authorId="0">
      <text>
        <r>
          <rPr>
            <sz val="9"/>
            <color rgb="FF000000"/>
            <rFont val="Tahoma"/>
            <family val="2"/>
          </rPr>
          <t xml:space="preserve">Altgen moved to bottom of channel list on this 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50</xdr:row>
                <xdr:rowOff>16</xdr:rowOff>
              </xdr:from>
              <xdr:to>
                <xdr:col>5</xdr:col>
                <xdr:colOff>79</xdr:colOff>
                <xdr:row>55</xdr:row>
                <xdr:rowOff>10</xdr:rowOff>
              </xdr:to>
            </anchor>
          </commentPr>
        </mc:Choice>
        <mc:Fallback/>
      </mc:AlternateContent>
    </comment>
    <comment ref="D82" authorId="0">
      <text>
        <r>
          <rPr>
            <sz val="9"/>
            <color rgb="FF000000"/>
            <rFont val="Tahoma"/>
            <family val="2"/>
          </rPr>
          <t xml:space="preserve">sacrifice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77</xdr:row>
                <xdr:rowOff>16</xdr:rowOff>
              </xdr:from>
              <xdr:to>
                <xdr:col>5</xdr:col>
                <xdr:colOff>79</xdr:colOff>
                <xdr:row>82</xdr:row>
                <xdr:rowOff>10</xdr:rowOff>
              </xdr:to>
            </anchor>
          </commentPr>
        </mc:Choice>
        <mc:Fallback/>
      </mc:AlternateContent>
    </comment>
    <comment ref="D87" authorId="0">
      <text>
        <r>
          <rPr>
            <sz val="9"/>
            <color rgb="FF000000"/>
            <rFont val="Tahoma"/>
            <family val="2"/>
          </rPr>
          <t xml:space="preserve">sacrifice, but still above average even accounting for that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82</xdr:row>
                <xdr:rowOff>16</xdr:rowOff>
              </xdr:from>
              <xdr:to>
                <xdr:col>5</xdr:col>
                <xdr:colOff>79</xdr:colOff>
                <xdr:row>87</xdr:row>
                <xdr:rowOff>10</xdr:rowOff>
              </xdr:to>
            </anchor>
          </commentPr>
        </mc:Choice>
        <mc:Fallback/>
      </mc:AlternateContent>
    </comment>
    <comment ref="D100" authorId="0">
      <text>
        <r>
          <rPr>
            <sz val="9"/>
            <color rgb="FF000000"/>
            <rFont val="Tahoma"/>
            <family val="2"/>
          </rPr>
          <t xml:space="preserve">sacrifice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95</xdr:row>
                <xdr:rowOff>16</xdr:rowOff>
              </xdr:from>
              <xdr:to>
                <xdr:col>5</xdr:col>
                <xdr:colOff>79</xdr:colOff>
                <xdr:row>100</xdr:row>
                <xdr:rowOff>10</xdr:rowOff>
              </xdr:to>
            </anchor>
          </commentPr>
        </mc:Choice>
        <mc:Fallback/>
      </mc:AlternateContent>
    </comment>
    <comment ref="D132" authorId="0">
      <text>
        <r>
          <rPr>
            <sz val="9"/>
            <color rgb="FF000000"/>
            <rFont val="Tahoma"/>
            <family val="2"/>
          </rPr>
          <t xml:space="preserve">sacrifice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127</xdr:row>
                <xdr:rowOff>16</xdr:rowOff>
              </xdr:from>
              <xdr:to>
                <xdr:col>5</xdr:col>
                <xdr:colOff>79</xdr:colOff>
                <xdr:row>132</xdr:row>
                <xdr:rowOff>10</xdr:rowOff>
              </xdr:to>
            </anchor>
          </commentPr>
        </mc:Choice>
        <mc:Fallback/>
      </mc:AlternateContent>
    </comment>
    <comment ref="D164" authorId="0">
      <text>
        <r>
          <rPr>
            <sz val="9"/>
            <color rgb="FF000000"/>
            <rFont val="Tahoma"/>
            <family val="2"/>
          </rPr>
          <t xml:space="preserve">final sacrifice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159</xdr:row>
                <xdr:rowOff>16</xdr:rowOff>
              </xdr:from>
              <xdr:to>
                <xdr:col>5</xdr:col>
                <xdr:colOff>79</xdr:colOff>
                <xdr:row>164</xdr:row>
                <xdr:rowOff>10</xdr:rowOff>
              </xdr:to>
            </anchor>
          </commentPr>
        </mc:Choice>
        <mc:Fallback/>
      </mc:AlternateContent>
    </comment>
    <comment ref="D353" authorId="0">
      <text>
        <r>
          <rPr>
            <sz val="9"/>
            <color rgb="FF000000"/>
            <rFont val="Tahoma"/>
            <family val="2"/>
          </rPr>
          <t xml:space="preserve">sanctioned period of spam for 15 minutes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348</xdr:row>
                <xdr:rowOff>16</xdr:rowOff>
              </xdr:from>
              <xdr:to>
                <xdr:col>5</xdr:col>
                <xdr:colOff>79</xdr:colOff>
                <xdr:row>353</xdr:row>
                <xdr:rowOff>8</xdr:rowOff>
              </xdr:to>
            </anchor>
          </commentPr>
        </mc:Choice>
        <mc:Fallback/>
      </mc:AlternateContent>
    </comment>
    <comment ref="D360" authorId="0">
      <text>
        <r>
          <rPr>
            <sz val="9"/>
            <color rgb="FF000000"/>
            <rFont val="Tahoma"/>
            <family val="2"/>
          </rPr>
          <t xml:space="preserve">Christmas event in #altgen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355</xdr:row>
                <xdr:rowOff>16</xdr:rowOff>
              </xdr:from>
              <xdr:to>
                <xdr:col>5</xdr:col>
                <xdr:colOff>79</xdr:colOff>
                <xdr:row>360</xdr:row>
                <xdr:rowOff>10</xdr:rowOff>
              </xdr:to>
            </anchor>
          </commentPr>
        </mc:Choice>
        <mc:Fallback/>
      </mc:AlternateContent>
    </comment>
    <comment ref="E89" authorId="0">
      <text>
        <r>
          <rPr>
            <sz val="9"/>
            <color rgb="FF000000"/>
            <rFont val="Tahoma"/>
            <family val="2"/>
          </rPr>
          <t xml:space="preserve">mspa-lit frozen for 11 hours, from 7 PM EST to 6 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84</xdr:row>
                <xdr:rowOff>16</xdr:rowOff>
              </xdr:from>
              <xdr:to>
                <xdr:col>6</xdr:col>
                <xdr:colOff>83</xdr:colOff>
                <xdr:row>89</xdr:row>
                <xdr:rowOff>10</xdr:rowOff>
              </xdr:to>
            </anchor>
          </commentPr>
        </mc:Choice>
        <mc:Fallback/>
      </mc:AlternateContent>
    </comment>
    <comment ref="E171" authorId="0">
      <text>
        <r>
          <rPr>
            <sz val="9"/>
            <color rgb="FF000000"/>
            <rFont val="Tahoma"/>
            <family val="2"/>
          </rPr>
          <t xml:space="preserve">name changed to #cafe-mspa at approximately 4 PM UTC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166</xdr:row>
                <xdr:rowOff>16</xdr:rowOff>
              </xdr:from>
              <xdr:to>
                <xdr:col>6</xdr:col>
                <xdr:colOff>83</xdr:colOff>
                <xdr:row>171</xdr:row>
                <xdr:rowOff>10</xdr:rowOff>
              </xdr:to>
            </anchor>
          </commentPr>
        </mc:Choice>
        <mc:Fallback/>
      </mc:AlternateContent>
    </comment>
    <comment ref="E174" authorId="0">
      <text>
        <r>
          <rPr>
            <sz val="9"/>
            <color rgb="FF000000"/>
            <rFont val="Tahoma"/>
            <family val="2"/>
          </rPr>
          <t xml:space="preserve">wtc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169</xdr:row>
                <xdr:rowOff>16</xdr:rowOff>
              </xdr:from>
              <xdr:to>
                <xdr:col>6</xdr:col>
                <xdr:colOff>83</xdr:colOff>
                <xdr:row>174</xdr:row>
                <xdr:rowOff>10</xdr:rowOff>
              </xdr:to>
            </anchor>
          </commentPr>
        </mc:Choice>
        <mc:Fallback/>
      </mc:AlternateContent>
    </comment>
    <comment ref="E227" authorId="0">
      <text>
        <r>
          <rPr>
            <sz val="9"/>
            <color rgb="FF000000"/>
            <rFont val="Tahoma"/>
            <family val="2"/>
          </rPr>
          <t xml:space="preserve">mspa-lit is closed "for the summer / as an experiment," presumably no messages until September or later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222</xdr:row>
                <xdr:rowOff>16</xdr:rowOff>
              </xdr:from>
              <xdr:to>
                <xdr:col>6</xdr:col>
                <xdr:colOff>83</xdr:colOff>
                <xdr:row>228</xdr:row>
                <xdr:rowOff>11</xdr:rowOff>
              </xdr:to>
            </anchor>
          </commentPr>
        </mc:Choice>
        <mc:Fallback/>
      </mc:AlternateContent>
    </comment>
    <comment ref="E228" authorId="0">
      <text>
        <r>
          <rPr>
            <sz val="9"/>
            <color rgb="FF000000"/>
            <rFont val="Tahoma"/>
            <family val="2"/>
          </rPr>
          <t xml:space="preserve">mspa-lit briefly reopened for Makin to talk about an episode of "The Boys" he watched. Likely meant as a jape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223</xdr:row>
                <xdr:rowOff>16</xdr:rowOff>
              </xdr:from>
              <xdr:to>
                <xdr:col>6</xdr:col>
                <xdr:colOff>83</xdr:colOff>
                <xdr:row>228</xdr:row>
                <xdr:rowOff>13</xdr:rowOff>
              </xdr:to>
            </anchor>
          </commentPr>
        </mc:Choice>
        <mc:Fallback/>
      </mc:AlternateContent>
    </comment>
    <comment ref="E230" authorId="0">
      <text>
        <r>
          <rPr>
            <sz val="9"/>
            <color rgb="FF000000"/>
            <rFont val="Tahoma"/>
            <family val="2"/>
          </rPr>
          <t xml:space="preserve">makin posts, telling people to read a WTC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225</xdr:row>
                <xdr:rowOff>16</xdr:rowOff>
              </xdr:from>
              <xdr:to>
                <xdr:col>6</xdr:col>
                <xdr:colOff>83</xdr:colOff>
                <xdr:row>230</xdr:row>
                <xdr:rowOff>10</xdr:rowOff>
              </xdr:to>
            </anchor>
          </commentPr>
        </mc:Choice>
        <mc:Fallback/>
      </mc:AlternateContent>
    </comment>
    <comment ref="E231" authorId="0">
      <text>
        <r>
          <rPr>
            <sz val="9"/>
            <color rgb="FF000000"/>
            <rFont val="Tahoma"/>
            <family val="2"/>
          </rPr>
          <t xml:space="preserve">channel is left open for discussion of new WTC chapters, after which channel is closed again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226</xdr:row>
                <xdr:rowOff>16</xdr:rowOff>
              </xdr:from>
              <xdr:to>
                <xdr:col>6</xdr:col>
                <xdr:colOff>83</xdr:colOff>
                <xdr:row>231</xdr:row>
                <xdr:rowOff>10</xdr:rowOff>
              </xdr:to>
            </anchor>
          </commentPr>
        </mc:Choice>
        <mc:Fallback/>
      </mc:AlternateContent>
    </comment>
    <comment ref="E239" authorId="0">
      <text>
        <r>
          <rPr>
            <sz val="9"/>
            <color rgb="FF000000"/>
            <rFont val="Tahoma"/>
            <family val="2"/>
          </rPr>
          <t xml:space="preserve">reopened around 7 PM 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234</xdr:row>
                <xdr:rowOff>16</xdr:rowOff>
              </xdr:from>
              <xdr:to>
                <xdr:col>6</xdr:col>
                <xdr:colOff>83</xdr:colOff>
                <xdr:row>239</xdr:row>
                <xdr:rowOff>11</xdr:rowOff>
              </xdr:to>
            </anchor>
          </commentPr>
        </mc:Choice>
        <mc:Fallback/>
      </mc:AlternateContent>
    </comment>
    <comment ref="E275" authorId="0">
      <text>
        <r>
          <rPr>
            <sz val="9"/>
            <color rgb="FF000000"/>
            <rFont val="Tahoma"/>
            <family val="2"/>
          </rPr>
          <t xml:space="preserve">renamed to #play-felt-mansion in recognition of the project by the same name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270</xdr:row>
                <xdr:rowOff>16</xdr:rowOff>
              </xdr:from>
              <xdr:to>
                <xdr:col>6</xdr:col>
                <xdr:colOff>83</xdr:colOff>
                <xdr:row>275</xdr:row>
                <xdr:rowOff>11</xdr:rowOff>
              </xdr:to>
            </anchor>
          </commentPr>
        </mc:Choice>
        <mc:Fallback/>
      </mc:AlternateContent>
    </comment>
    <comment ref="E299" authorId="0">
      <text>
        <r>
          <rPr>
            <sz val="9"/>
            <color rgb="FF000000"/>
            <rFont val="Tahoma"/>
            <family val="2"/>
          </rPr>
          <t xml:space="preserve">renamed to #read-shills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294</xdr:row>
                <xdr:rowOff>16</xdr:rowOff>
              </xdr:from>
              <xdr:to>
                <xdr:col>6</xdr:col>
                <xdr:colOff>83</xdr:colOff>
                <xdr:row>299</xdr:row>
                <xdr:rowOff>8</xdr:rowOff>
              </xdr:to>
            </anchor>
          </commentPr>
        </mc:Choice>
        <mc:Fallback/>
      </mc:AlternateContent>
    </comment>
    <comment ref="E304" authorId="0">
      <text>
        <r>
          <rPr>
            <sz val="9"/>
            <color rgb="FF000000"/>
            <rFont val="Tahoma"/>
            <family val="2"/>
          </rPr>
          <t xml:space="preserve">renamed to #read-shills-while-they-last, meaning of this is unclear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299</xdr:row>
                <xdr:rowOff>16</xdr:rowOff>
              </xdr:from>
              <xdr:to>
                <xdr:col>6</xdr:col>
                <xdr:colOff>83</xdr:colOff>
                <xdr:row>304</xdr:row>
                <xdr:rowOff>8</xdr:rowOff>
              </xdr:to>
            </anchor>
          </commentPr>
        </mc:Choice>
        <mc:Fallback/>
      </mc:AlternateContent>
    </comment>
    <comment ref="E340" authorId="0">
      <text>
        <r>
          <rPr>
            <sz val="9"/>
            <color rgb="FF000000"/>
            <rFont val="Tahoma"/>
            <family val="2"/>
          </rPr>
          <t xml:space="preserve">channel name changed to #read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335</xdr:row>
                <xdr:rowOff>16</xdr:rowOff>
              </xdr:from>
              <xdr:to>
                <xdr:col>6</xdr:col>
                <xdr:colOff>83</xdr:colOff>
                <xdr:row>340</xdr:row>
                <xdr:rowOff>8</xdr:rowOff>
              </xdr:to>
            </anchor>
          </commentPr>
        </mc:Choice>
        <mc:Fallback/>
      </mc:AlternateContent>
    </comment>
    <comment ref="E341" authorId="0">
      <text>
        <r>
          <rPr>
            <sz val="9"/>
            <color rgb="FF000000"/>
            <rFont val="Tahoma"/>
            <family val="2"/>
          </rPr>
          <t xml:space="preserve">renamed to wtc-but-no-upd8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336</xdr:row>
                <xdr:rowOff>16</xdr:rowOff>
              </xdr:from>
              <xdr:to>
                <xdr:col>6</xdr:col>
                <xdr:colOff>83</xdr:colOff>
                <xdr:row>341</xdr:row>
                <xdr:rowOff>8</xdr:rowOff>
              </xdr:to>
            </anchor>
          </commentPr>
        </mc:Choice>
        <mc:Fallback/>
      </mc:AlternateContent>
    </comment>
    <comment ref="E362" authorId="0">
      <text>
        <r>
          <rPr>
            <sz val="9"/>
            <color rgb="FF000000"/>
            <rFont val="Tahoma"/>
            <family val="2"/>
          </rPr>
          <t xml:space="preserve">accidental @everyone ping from Makin, renamed channel to #ping-was-accidental-sorry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357</xdr:row>
                <xdr:rowOff>16</xdr:rowOff>
              </xdr:from>
              <xdr:to>
                <xdr:col>6</xdr:col>
                <xdr:colOff>83</xdr:colOff>
                <xdr:row>362</xdr:row>
                <xdr:rowOff>13</xdr:rowOff>
              </xdr:to>
            </anchor>
          </commentPr>
        </mc:Choice>
        <mc:Fallback/>
      </mc:AlternateContent>
    </comment>
    <comment ref="E363" authorId="0">
      <text>
        <r>
          <rPr>
            <sz val="9"/>
            <color rgb="FF000000"/>
            <rFont val="Tahoma"/>
            <family val="2"/>
          </rPr>
          <t xml:space="preserve">back to #read-shills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358</xdr:row>
                <xdr:rowOff>16</xdr:rowOff>
              </xdr:from>
              <xdr:to>
                <xdr:col>6</xdr:col>
                <xdr:colOff>83</xdr:colOff>
                <xdr:row>363</xdr:row>
                <xdr:rowOff>10</xdr:rowOff>
              </xdr:to>
            </anchor>
          </commentPr>
        </mc:Choice>
        <mc:Fallback/>
      </mc:AlternateContent>
    </comment>
    <comment ref="E364" authorId="0">
      <text>
        <r>
          <rPr>
            <sz val="9"/>
            <color rgb="FF000000"/>
            <rFont val="Tahoma"/>
            <family val="2"/>
          </rPr>
          <t xml:space="preserve">wtc update, renamed accordingly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359</xdr:row>
                <xdr:rowOff>16</xdr:rowOff>
              </xdr:from>
              <xdr:to>
                <xdr:col>6</xdr:col>
                <xdr:colOff>83</xdr:colOff>
                <xdr:row>364</xdr:row>
                <xdr:rowOff>10</xdr:rowOff>
              </xdr:to>
            </anchor>
          </commentPr>
        </mc:Choice>
        <mc:Fallback/>
      </mc:AlternateContent>
    </comment>
    <comment ref="F27" authorId="0">
      <text>
        <r>
          <rPr>
            <b val="true"/>
            <sz val="9"/>
            <color rgb="FF000000"/>
            <rFont val="Tahoma"/>
            <family val="2"/>
          </rPr>
          <t xml:space="preserve">Elan:
</t>
        </r>
        <r>
          <rPr>
            <sz val="9"/>
            <color rgb="FF000000"/>
            <rFont val="Tahoma"/>
            <family val="2"/>
          </rPr>
          <t xml:space="preserve">Lapse in payments from Dickle in his patreon channel. Makin discovers this and hilarity ensues.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23</xdr:row>
                <xdr:rowOff>8</xdr:rowOff>
              </xdr:from>
              <xdr:to>
                <xdr:col>7</xdr:col>
                <xdr:colOff>78</xdr:colOff>
                <xdr:row>28</xdr:row>
                <xdr:rowOff>3</xdr:rowOff>
              </xdr:to>
            </anchor>
          </commentPr>
        </mc:Choice>
        <mc:Fallback/>
      </mc:AlternateContent>
    </comment>
    <comment ref="F55" authorId="0">
      <text>
        <r>
          <rPr>
            <sz val="9"/>
            <color rgb="FF000000"/>
            <rFont val="Tahoma"/>
            <family val="2"/>
          </rPr>
          <t xml:space="preserve">#fathusky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50</xdr:row>
                <xdr:rowOff>16</xdr:rowOff>
              </xdr:from>
              <xdr:to>
                <xdr:col>7</xdr:col>
                <xdr:colOff>78</xdr:colOff>
                <xdr:row>55</xdr:row>
                <xdr:rowOff>10</xdr:rowOff>
              </xdr:to>
            </anchor>
          </commentPr>
        </mc:Choice>
        <mc:Fallback/>
      </mc:AlternateContent>
    </comment>
    <comment ref="F65" authorId="0">
      <text>
        <r>
          <rPr>
            <sz val="9"/>
            <color rgb="FF000000"/>
            <rFont val="Tahoma"/>
            <family val="2"/>
          </rPr>
          <t xml:space="preserve">new husky emote: fatGuardian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60</xdr:row>
                <xdr:rowOff>16</xdr:rowOff>
              </xdr:from>
              <xdr:to>
                <xdr:col>7</xdr:col>
                <xdr:colOff>78</xdr:colOff>
                <xdr:row>65</xdr:row>
                <xdr:rowOff>10</xdr:rowOff>
              </xdr:to>
            </anchor>
          </commentPr>
        </mc:Choice>
        <mc:Fallback/>
      </mc:AlternateContent>
    </comment>
    <comment ref="F302" authorId="0">
      <text>
        <r>
          <rPr>
            <sz val="9"/>
            <color rgb="FF000000"/>
            <rFont val="Tahoma"/>
            <family val="2"/>
          </rPr>
          <t xml:space="preserve">new fat husky emote introduced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297</xdr:row>
                <xdr:rowOff>16</xdr:rowOff>
              </xdr:from>
              <xdr:to>
                <xdr:col>7</xdr:col>
                <xdr:colOff>78</xdr:colOff>
                <xdr:row>302</xdr:row>
                <xdr:rowOff>8</xdr:rowOff>
              </xdr:to>
            </anchor>
          </commentPr>
        </mc:Choice>
        <mc:Fallback/>
      </mc:AlternateContent>
    </comment>
    <comment ref="G137" authorId="0">
      <text>
        <r>
          <rPr>
            <sz val="9"/>
            <color rgb="FF000000"/>
            <rFont val="Tahoma"/>
            <family val="2"/>
          </rPr>
          <t xml:space="preserve">#eurovision brought back, first set of semi-finals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132</xdr:row>
                <xdr:rowOff>16</xdr:rowOff>
              </xdr:from>
              <xdr:to>
                <xdr:col>8</xdr:col>
                <xdr:colOff>79</xdr:colOff>
                <xdr:row>137</xdr:row>
                <xdr:rowOff>10</xdr:rowOff>
              </xdr:to>
            </anchor>
          </commentPr>
        </mc:Choice>
        <mc:Fallback/>
      </mc:AlternateContent>
    </comment>
    <comment ref="G139" authorId="0">
      <text>
        <r>
          <rPr>
            <sz val="9"/>
            <color rgb="FF000000"/>
            <rFont val="Tahoma"/>
            <family val="2"/>
          </rPr>
          <t xml:space="preserve">second semi-finals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134</xdr:row>
                <xdr:rowOff>16</xdr:rowOff>
              </xdr:from>
              <xdr:to>
                <xdr:col>8</xdr:col>
                <xdr:colOff>79</xdr:colOff>
                <xdr:row>139</xdr:row>
                <xdr:rowOff>10</xdr:rowOff>
              </xdr:to>
            </anchor>
          </commentPr>
        </mc:Choice>
        <mc:Fallback/>
      </mc:AlternateContent>
    </comment>
    <comment ref="G141" authorId="0">
      <text>
        <r>
          <rPr>
            <sz val="9"/>
            <color rgb="FF000000"/>
            <rFont val="Tahoma"/>
            <family val="2"/>
          </rPr>
          <t xml:space="preserve">eurovision grand finals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136</xdr:row>
                <xdr:rowOff>16</xdr:rowOff>
              </xdr:from>
              <xdr:to>
                <xdr:col>8</xdr:col>
                <xdr:colOff>79</xdr:colOff>
                <xdr:row>141</xdr:row>
                <xdr:rowOff>10</xdr:rowOff>
              </xdr:to>
            </anchor>
          </commentPr>
        </mc:Choice>
        <mc:Fallback/>
      </mc:AlternateContent>
    </comment>
    <comment ref="G142" authorId="0">
      <text>
        <r>
          <rPr>
            <sz val="9"/>
            <color rgb="FF000000"/>
            <rFont val="Tahoma"/>
            <family val="2"/>
          </rPr>
          <t xml:space="preserve">#eurovision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137</xdr:row>
                <xdr:rowOff>16</xdr:rowOff>
              </xdr:from>
              <xdr:to>
                <xdr:col>8</xdr:col>
                <xdr:colOff>79</xdr:colOff>
                <xdr:row>142</xdr:row>
                <xdr:rowOff>10</xdr:rowOff>
              </xdr:to>
            </anchor>
          </commentPr>
        </mc:Choice>
        <mc:Fallback/>
      </mc:AlternateContent>
    </comment>
    <comment ref="G160" authorId="0">
      <text>
        <r>
          <rPr>
            <sz val="9"/>
            <color rgb="FF000000"/>
            <rFont val="Tahoma"/>
            <family val="2"/>
          </rPr>
          <t xml:space="preserve">#gnomed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155</xdr:row>
                <xdr:rowOff>16</xdr:rowOff>
              </xdr:from>
              <xdr:to>
                <xdr:col>8</xdr:col>
                <xdr:colOff>79</xdr:colOff>
                <xdr:row>160</xdr:row>
                <xdr:rowOff>10</xdr:rowOff>
              </xdr:to>
            </anchor>
          </commentPr>
        </mc:Choice>
        <mc:Fallback/>
      </mc:AlternateContent>
    </comment>
    <comment ref="G186" authorId="0">
      <text>
        <r>
          <rPr>
            <sz val="9"/>
            <color rgb="FF000000"/>
            <rFont val="Tahoma"/>
            <family val="2"/>
          </rPr>
          <t xml:space="preserve">#space-station-14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181</xdr:row>
                <xdr:rowOff>16</xdr:rowOff>
              </xdr:from>
              <xdr:to>
                <xdr:col>8</xdr:col>
                <xdr:colOff>79</xdr:colOff>
                <xdr:row>186</xdr:row>
                <xdr:rowOff>10</xdr:rowOff>
              </xdr:to>
            </anchor>
          </commentPr>
        </mc:Choice>
        <mc:Fallback/>
      </mc:AlternateContent>
    </comment>
    <comment ref="G218" authorId="0">
      <text>
        <r>
          <rPr>
            <sz val="9"/>
            <color rgb="FF000000"/>
            <rFont val="Tahoma"/>
            <family val="2"/>
          </rPr>
          <t xml:space="preserve">special event held this day for SS413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213</xdr:row>
                <xdr:rowOff>16</xdr:rowOff>
              </xdr:from>
              <xdr:to>
                <xdr:col>8</xdr:col>
                <xdr:colOff>79</xdr:colOff>
                <xdr:row>218</xdr:row>
                <xdr:rowOff>10</xdr:rowOff>
              </xdr:to>
            </anchor>
          </commentPr>
        </mc:Choice>
        <mc:Fallback/>
      </mc:AlternateContent>
    </comment>
    <comment ref="H124" authorId="0">
      <text>
        <r>
          <rPr>
            <sz val="9"/>
            <color rgb="FF000000"/>
            <rFont val="Tahoma"/>
            <family val="2"/>
          </rPr>
          <t xml:space="preserve">no particular abnormalities of note: discussions ranged from trans discussion to drama between regulars, no unconventional topics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119</xdr:row>
                <xdr:rowOff>16</xdr:rowOff>
              </xdr:from>
              <xdr:to>
                <xdr:col>9</xdr:col>
                <xdr:colOff>82</xdr:colOff>
                <xdr:row>126</xdr:row>
                <xdr:rowOff>9</xdr:rowOff>
              </xdr:to>
            </anchor>
          </commentPr>
        </mc:Choice>
        <mc:Fallback/>
      </mc:AlternateContent>
    </comment>
    <comment ref="H211" authorId="0">
      <text>
        <r>
          <rPr>
            <sz val="9"/>
            <color rgb="FF000000"/>
            <rFont val="Tahoma"/>
            <family val="2"/>
          </rPr>
          <t xml:space="preserve">mspa-lit is frozen for about 1-2 hours, political discussion from regulars moves to #serious for that time frame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206</xdr:row>
                <xdr:rowOff>16</xdr:rowOff>
              </xdr:from>
              <xdr:to>
                <xdr:col>9</xdr:col>
                <xdr:colOff>82</xdr:colOff>
                <xdr:row>212</xdr:row>
                <xdr:rowOff>11</xdr:rowOff>
              </xdr:to>
            </anchor>
          </commentPr>
        </mc:Choice>
        <mc:Fallback/>
      </mc:AlternateContent>
    </comment>
    <comment ref="I55" authorId="0">
      <text>
        <r>
          <rPr>
            <sz val="9"/>
            <color rgb="FF000000"/>
            <rFont val="Tahoma"/>
            <family val="2"/>
          </rPr>
          <t xml:space="preserve">Also moved to bottom of channel list, at some point users were suggested to come here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50</xdr:row>
                <xdr:rowOff>16</xdr:rowOff>
              </xdr:from>
              <xdr:to>
                <xdr:col>10</xdr:col>
                <xdr:colOff>81</xdr:colOff>
                <xdr:row>55</xdr:row>
                <xdr:rowOff>10</xdr:rowOff>
              </xdr:to>
            </anchor>
          </commentPr>
        </mc:Choice>
        <mc:Fallback/>
      </mc:AlternateContent>
    </comment>
    <comment ref="J106" authorId="0">
      <text>
        <r>
          <rPr>
            <sz val="9"/>
            <color rgb="FF000000"/>
            <rFont val="Tahoma"/>
            <family val="2"/>
          </rPr>
          <t xml:space="preserve">temporarily repurposed as #413, dedicated channel for discussing anniversary matters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101</xdr:row>
                <xdr:rowOff>16</xdr:rowOff>
              </xdr:from>
              <xdr:to>
                <xdr:col>11</xdr:col>
                <xdr:colOff>82</xdr:colOff>
                <xdr:row>106</xdr:row>
                <xdr:rowOff>10</xdr:rowOff>
              </xdr:to>
            </anchor>
          </commentPr>
        </mc:Choice>
        <mc:Fallback/>
      </mc:AlternateContent>
    </comment>
    <comment ref="J108" authorId="0">
      <text>
        <r>
          <rPr>
            <sz val="9"/>
            <color rgb="FF000000"/>
            <rFont val="Tahoma"/>
            <family val="2"/>
          </rPr>
          <t xml:space="preserve">back to althomestuck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103</xdr:row>
                <xdr:rowOff>16</xdr:rowOff>
              </xdr:from>
              <xdr:to>
                <xdr:col>11</xdr:col>
                <xdr:colOff>82</xdr:colOff>
                <xdr:row>108</xdr:row>
                <xdr:rowOff>10</xdr:rowOff>
              </xdr:to>
            </anchor>
          </commentPr>
        </mc:Choice>
        <mc:Fallback/>
      </mc:AlternateContent>
    </comment>
    <comment ref="J352" authorId="0">
      <text>
        <r>
          <rPr>
            <sz val="9"/>
            <color rgb="FF000000"/>
            <rFont val="Tahoma"/>
            <family val="2"/>
          </rPr>
          <t xml:space="preserve">channel archived, functions folded into altgen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347</xdr:row>
                <xdr:rowOff>16</xdr:rowOff>
              </xdr:from>
              <xdr:to>
                <xdr:col>11</xdr:col>
                <xdr:colOff>83</xdr:colOff>
                <xdr:row>352</xdr:row>
                <xdr:rowOff>8</xdr:rowOff>
              </xdr:to>
            </anchor>
          </commentPr>
        </mc:Choice>
        <mc:Fallback/>
      </mc:AlternateContent>
    </comment>
    <comment ref="K361" authorId="0">
      <text>
        <r>
          <rPr>
            <sz val="9"/>
            <color rgb="FF000000"/>
            <rFont val="Tahoma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356</xdr:row>
                <xdr:rowOff>16</xdr:rowOff>
              </xdr:from>
              <xdr:to>
                <xdr:col>12</xdr:col>
                <xdr:colOff>82</xdr:colOff>
                <xdr:row>361</xdr:row>
                <xdr:rowOff>10</xdr:rowOff>
              </xdr:to>
            </anchor>
          </commentPr>
        </mc:Choice>
        <mc:Fallback/>
      </mc:AlternateContent>
    </comment>
    <comment ref="K366" authorId="0">
      <text>
        <r>
          <rPr>
            <sz val="9"/>
            <color rgb="FF000000"/>
            <rFont val="Tahoma"/>
            <family val="2"/>
          </rPr>
          <t xml:space="preserve">back to #homestuck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361</xdr:row>
                <xdr:rowOff>16</xdr:rowOff>
              </xdr:from>
              <xdr:to>
                <xdr:col>12</xdr:col>
                <xdr:colOff>82</xdr:colOff>
                <xdr:row>366</xdr:row>
                <xdr:rowOff>10</xdr:rowOff>
              </xdr:to>
            </anchor>
          </commentPr>
        </mc:Choice>
        <mc:Fallback/>
      </mc:AlternateContent>
    </comment>
    <comment ref="L352" authorId="0">
      <text>
        <r>
          <rPr>
            <sz val="9"/>
            <color rgb="FF000000"/>
            <rFont val="Tahoma"/>
            <family val="2"/>
          </rPr>
          <t xml:space="preserve">channel archived, functions lumped into #homestuck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347</xdr:row>
                <xdr:rowOff>16</xdr:rowOff>
              </xdr:from>
              <xdr:to>
                <xdr:col>13</xdr:col>
                <xdr:colOff>78</xdr:colOff>
                <xdr:row>352</xdr:row>
                <xdr:rowOff>8</xdr:rowOff>
              </xdr:to>
            </anchor>
          </commentPr>
        </mc:Choice>
        <mc:Fallback/>
      </mc:AlternateContent>
    </comment>
    <comment ref="M132" authorId="0">
      <text>
        <r>
          <rPr>
            <sz val="9"/>
            <color rgb="FF000000"/>
            <rFont val="Tahoma"/>
            <family val="2"/>
          </rPr>
          <t xml:space="preserve">announcement: act 2 is still being actively developed, no tentative release date but more news "soon"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127</xdr:row>
                <xdr:rowOff>16</xdr:rowOff>
              </xdr:from>
              <xdr:to>
                <xdr:col>15</xdr:col>
                <xdr:colOff>48</xdr:colOff>
                <xdr:row>132</xdr:row>
                <xdr:rowOff>10</xdr:rowOff>
              </xdr:to>
            </anchor>
          </commentPr>
        </mc:Choice>
        <mc:Fallback/>
      </mc:AlternateContent>
    </comment>
    <comment ref="M214" authorId="0">
      <text>
        <r>
          <rPr>
            <sz val="9"/>
            <color rgb="FF000000"/>
            <rFont val="Tahoma"/>
            <family val="2"/>
          </rPr>
          <t xml:space="preserve">news concerning Fellow Traveler announced today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209</xdr:row>
                <xdr:rowOff>16</xdr:rowOff>
              </xdr:from>
              <xdr:to>
                <xdr:col>15</xdr:col>
                <xdr:colOff>48</xdr:colOff>
                <xdr:row>214</xdr:row>
                <xdr:rowOff>10</xdr:rowOff>
              </xdr:to>
            </anchor>
          </commentPr>
        </mc:Choice>
        <mc:Fallback/>
      </mc:AlternateContent>
    </comment>
    <comment ref="P140" authorId="0">
      <text>
        <r>
          <rPr>
            <sz val="9"/>
            <color rgb="FF000000"/>
            <rFont val="Tahoma"/>
            <family val="2"/>
          </rPr>
          <t xml:space="preserve">no apparent reason for increase; just lots of activity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135</xdr:row>
                <xdr:rowOff>16</xdr:rowOff>
              </xdr:from>
              <xdr:to>
                <xdr:col>17</xdr:col>
                <xdr:colOff>71</xdr:colOff>
                <xdr:row>140</xdr:row>
                <xdr:rowOff>10</xdr:rowOff>
              </xdr:to>
            </anchor>
          </commentPr>
        </mc:Choice>
        <mc:Fallback/>
      </mc:AlternateContent>
    </comment>
    <comment ref="P147" authorId="0">
      <text>
        <r>
          <rPr>
            <sz val="9"/>
            <color rgb="FF000000"/>
            <rFont val="Tahoma"/>
            <family val="2"/>
          </rPr>
          <t xml:space="preserve">after repeated observation, increased messages due to presence of specific users with high levels of activity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142</xdr:row>
                <xdr:rowOff>16</xdr:rowOff>
              </xdr:from>
              <xdr:to>
                <xdr:col>17</xdr:col>
                <xdr:colOff>71</xdr:colOff>
                <xdr:row>148</xdr:row>
                <xdr:rowOff>11</xdr:rowOff>
              </xdr:to>
            </anchor>
          </commentPr>
        </mc:Choice>
        <mc:Fallback/>
      </mc:AlternateContent>
    </comment>
    <comment ref="P156" authorId="0">
      <text>
        <r>
          <rPr>
            <sz val="9"/>
            <color rgb="FF000000"/>
            <rFont val="Tahoma"/>
            <family val="2"/>
          </rPr>
          <t xml:space="preserve">at some point renamed oc-dantes-inferno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151</xdr:row>
                <xdr:rowOff>16</xdr:rowOff>
              </xdr:from>
              <xdr:to>
                <xdr:col>17</xdr:col>
                <xdr:colOff>71</xdr:colOff>
                <xdr:row>156</xdr:row>
                <xdr:rowOff>10</xdr:rowOff>
              </xdr:to>
            </anchor>
          </commentPr>
        </mc:Choice>
        <mc:Fallback/>
      </mc:AlternateContent>
    </comment>
    <comment ref="P160" authorId="0">
      <text>
        <r>
          <rPr>
            <sz val="9"/>
            <color rgb="FF000000"/>
            <rFont val="Tahoma"/>
            <family val="2"/>
          </rPr>
          <t xml:space="preserve">renamed to #oc-satans-crucible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155</xdr:row>
                <xdr:rowOff>16</xdr:rowOff>
              </xdr:from>
              <xdr:to>
                <xdr:col>17</xdr:col>
                <xdr:colOff>71</xdr:colOff>
                <xdr:row>160</xdr:row>
                <xdr:rowOff>10</xdr:rowOff>
              </xdr:to>
            </anchor>
          </commentPr>
        </mc:Choice>
        <mc:Fallback/>
      </mc:AlternateContent>
    </comment>
    <comment ref="P174" authorId="0">
      <text>
        <r>
          <rPr>
            <sz val="9"/>
            <color rgb="FF000000"/>
            <rFont val="Tahoma"/>
            <family val="2"/>
          </rPr>
          <t xml:space="preserve">renamed to #original-characters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169</xdr:row>
                <xdr:rowOff>16</xdr:rowOff>
              </xdr:from>
              <xdr:to>
                <xdr:col>17</xdr:col>
                <xdr:colOff>71</xdr:colOff>
                <xdr:row>174</xdr:row>
                <xdr:rowOff>10</xdr:rowOff>
              </xdr:to>
            </anchor>
          </commentPr>
        </mc:Choice>
        <mc:Fallback/>
      </mc:AlternateContent>
    </comment>
    <comment ref="P212" authorId="0">
      <text>
        <r>
          <rPr>
            <sz val="9"/>
            <color rgb="FF000000"/>
            <rFont val="Tahoma"/>
            <family val="2"/>
          </rPr>
          <t xml:space="preserve">name reverted to oc-shrine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207</xdr:row>
                <xdr:rowOff>16</xdr:rowOff>
              </xdr:from>
              <xdr:to>
                <xdr:col>17</xdr:col>
                <xdr:colOff>71</xdr:colOff>
                <xdr:row>212</xdr:row>
                <xdr:rowOff>10</xdr:rowOff>
              </xdr:to>
            </anchor>
          </commentPr>
        </mc:Choice>
        <mc:Fallback/>
      </mc:AlternateContent>
    </comment>
    <comment ref="P251" authorId="0">
      <text>
        <r>
          <rPr>
            <sz val="9"/>
            <color rgb="FF000000"/>
            <rFont val="Tahoma"/>
            <family val="2"/>
          </rPr>
          <t xml:space="preserve">renamed to #original-characters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246</xdr:row>
                <xdr:rowOff>16</xdr:rowOff>
              </xdr:from>
              <xdr:to>
                <xdr:col>17</xdr:col>
                <xdr:colOff>70</xdr:colOff>
                <xdr:row>251</xdr:row>
                <xdr:rowOff>11</xdr:rowOff>
              </xdr:to>
            </anchor>
          </commentPr>
        </mc:Choice>
        <mc:Fallback/>
      </mc:AlternateContent>
    </comment>
    <comment ref="S47" authorId="0">
      <text>
        <r>
          <rPr>
            <sz val="9"/>
            <color rgb="FF000000"/>
            <rFont val="Tahoma"/>
            <family val="2"/>
          </rPr>
          <t xml:space="preserve">Nintendo Direct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42</xdr:row>
                <xdr:rowOff>16</xdr:rowOff>
              </xdr:from>
              <xdr:to>
                <xdr:col>21</xdr:col>
                <xdr:colOff>52</xdr:colOff>
                <xdr:row>47</xdr:row>
                <xdr:rowOff>10</xdr:rowOff>
              </xdr:to>
            </anchor>
          </commentPr>
        </mc:Choice>
        <mc:Fallback/>
      </mc:AlternateContent>
    </comment>
    <comment ref="S163" authorId="0">
      <text>
        <r>
          <rPr>
            <sz val="9"/>
            <color rgb="FF000000"/>
            <rFont val="Tahoma"/>
            <family val="2"/>
          </rPr>
          <t xml:space="preserve">E3 2019 begins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158</xdr:row>
                <xdr:rowOff>16</xdr:rowOff>
              </xdr:from>
              <xdr:to>
                <xdr:col>21</xdr:col>
                <xdr:colOff>52</xdr:colOff>
                <xdr:row>163</xdr:row>
                <xdr:rowOff>10</xdr:rowOff>
              </xdr:to>
            </anchor>
          </commentPr>
        </mc:Choice>
        <mc:Fallback/>
      </mc:AlternateContent>
    </comment>
    <comment ref="S165" authorId="0">
      <text>
        <r>
          <rPr>
            <sz val="9"/>
            <color rgb="FF000000"/>
            <rFont val="Tahoma"/>
            <family val="2"/>
          </rPr>
          <t xml:space="preserve">end of E3 2019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160</xdr:row>
                <xdr:rowOff>16</xdr:rowOff>
              </xdr:from>
              <xdr:to>
                <xdr:col>21</xdr:col>
                <xdr:colOff>52</xdr:colOff>
                <xdr:row>165</xdr:row>
                <xdr:rowOff>10</xdr:rowOff>
              </xdr:to>
            </anchor>
          </commentPr>
        </mc:Choice>
        <mc:Fallback/>
      </mc:AlternateContent>
    </comment>
    <comment ref="S177" authorId="0">
      <text>
        <r>
          <rPr>
            <sz val="9"/>
            <color rgb="FF000000"/>
            <rFont val="Tahoma"/>
            <family val="2"/>
          </rPr>
          <t xml:space="preserve">GDQ begins, most discussion might be found on stream or in #mspa-lit though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172</xdr:row>
                <xdr:rowOff>16</xdr:rowOff>
              </xdr:from>
              <xdr:to>
                <xdr:col>21</xdr:col>
                <xdr:colOff>52</xdr:colOff>
                <xdr:row>177</xdr:row>
                <xdr:rowOff>10</xdr:rowOff>
              </xdr:to>
            </anchor>
          </commentPr>
        </mc:Choice>
        <mc:Fallback/>
      </mc:AlternateContent>
    </comment>
    <comment ref="T25" authorId="0">
      <text>
        <r>
          <rPr>
            <sz val="9"/>
            <color rgb="FF000000"/>
            <rFont val="Tahoma"/>
            <family val="2"/>
          </rPr>
          <t xml:space="preserve">SU special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21</xdr:row>
                <xdr:rowOff>12</xdr:rowOff>
              </xdr:from>
              <xdr:to>
                <xdr:col>21</xdr:col>
                <xdr:colOff>83</xdr:colOff>
                <xdr:row>26</xdr:row>
                <xdr:rowOff>6</xdr:rowOff>
              </xdr:to>
            </anchor>
          </commentPr>
        </mc:Choice>
        <mc:Fallback/>
      </mc:AlternateContent>
    </comment>
    <comment ref="T97" authorId="0">
      <text>
        <r>
          <rPr>
            <sz val="9"/>
            <color rgb="FF000000"/>
            <rFont val="Tahoma"/>
            <family val="2"/>
          </rPr>
          <t xml:space="preserve">extensive star vs the forces of evil discussion with ngame and tipsy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92</xdr:row>
                <xdr:rowOff>16</xdr:rowOff>
              </xdr:from>
              <xdr:to>
                <xdr:col>21</xdr:col>
                <xdr:colOff>83</xdr:colOff>
                <xdr:row>97</xdr:row>
                <xdr:rowOff>10</xdr:rowOff>
              </xdr:to>
            </anchor>
          </commentPr>
        </mc:Choice>
        <mc:Fallback/>
      </mc:AlternateContent>
    </comment>
    <comment ref="T249" authorId="0">
      <text>
        <r>
          <rPr>
            <sz val="9"/>
            <color rgb="FF000000"/>
            <rFont val="Tahoma"/>
            <family val="2"/>
          </rPr>
          <t xml:space="preserve">temporarily renamed to #steven-universe-spoilers for release of the show's movie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244</xdr:row>
                <xdr:rowOff>16</xdr:rowOff>
              </xdr:from>
              <xdr:to>
                <xdr:col>21</xdr:col>
                <xdr:colOff>82</xdr:colOff>
                <xdr:row>249</xdr:row>
                <xdr:rowOff>11</xdr:rowOff>
              </xdr:to>
            </anchor>
          </commentPr>
        </mc:Choice>
        <mc:Fallback/>
      </mc:AlternateContent>
    </comment>
    <comment ref="T253" authorId="0">
      <text>
        <r>
          <rPr>
            <sz val="9"/>
            <color rgb="FF000000"/>
            <rFont val="Tahoma"/>
            <family val="2"/>
          </rPr>
          <t xml:space="preserve">renamed to #western-media-spoilers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248</xdr:row>
                <xdr:rowOff>16</xdr:rowOff>
              </xdr:from>
              <xdr:to>
                <xdr:col>21</xdr:col>
                <xdr:colOff>82</xdr:colOff>
                <xdr:row>253</xdr:row>
                <xdr:rowOff>11</xdr:rowOff>
              </xdr:to>
            </anchor>
          </commentPr>
        </mc:Choice>
        <mc:Fallback/>
      </mc:AlternateContent>
    </comment>
    <comment ref="T259" authorId="0">
      <text>
        <r>
          <rPr>
            <sz val="9"/>
            <color rgb="FF000000"/>
            <rFont val="Tahoma"/>
            <family val="2"/>
          </rPr>
          <t xml:space="preserve">renamed back to #western-media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254</xdr:row>
                <xdr:rowOff>16</xdr:rowOff>
              </xdr:from>
              <xdr:to>
                <xdr:col>21</xdr:col>
                <xdr:colOff>82</xdr:colOff>
                <xdr:row>259</xdr:row>
                <xdr:rowOff>11</xdr:rowOff>
              </xdr:to>
            </anchor>
          </commentPr>
        </mc:Choice>
        <mc:Fallback/>
      </mc:AlternateContent>
    </comment>
    <comment ref="U60" authorId="0">
      <text>
        <r>
          <rPr>
            <sz val="9"/>
            <color rgb="FF000000"/>
            <rFont val="Tahoma"/>
            <family val="2"/>
          </rPr>
          <t xml:space="preserve">#mspa-lit hidden multiple times for the span of an hour or two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55</xdr:row>
                <xdr:rowOff>16</xdr:rowOff>
              </xdr:from>
              <xdr:to>
                <xdr:col>22</xdr:col>
                <xdr:colOff>83</xdr:colOff>
                <xdr:row>60</xdr:row>
                <xdr:rowOff>10</xdr:rowOff>
              </xdr:to>
            </anchor>
          </commentPr>
        </mc:Choice>
        <mc:Fallback/>
      </mc:AlternateContent>
    </comment>
    <comment ref="X270" authorId="0">
      <text>
        <r>
          <rPr>
            <sz val="9"/>
            <color rgb="FF000000"/>
            <rFont val="Tahoma"/>
            <family val="2"/>
          </rPr>
          <t xml:space="preserve">discussion about how to handle bot problem, remaining 2000 messages from total are from ban messages most likely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15</xdr:colOff>
                <xdr:row>265</xdr:row>
                <xdr:rowOff>16</xdr:rowOff>
              </xdr:from>
              <xdr:to>
                <xdr:col>25</xdr:col>
                <xdr:colOff>-4</xdr:colOff>
                <xdr:row>279</xdr:row>
                <xdr:rowOff>9</xdr:rowOff>
              </xdr:to>
            </anchor>
          </commentPr>
        </mc:Choice>
        <mc:Fallback/>
      </mc:AlternateContent>
    </comment>
    <comment ref="Y43" authorId="0">
      <text>
        <r>
          <rPr>
            <sz val="9"/>
            <color rgb="FF000000"/>
            <rFont val="Tahoma"/>
            <family val="2"/>
          </rPr>
          <t xml:space="preserve">#reread-discussion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38</xdr:row>
                <xdr:rowOff>16</xdr:rowOff>
              </xdr:from>
              <xdr:to>
                <xdr:col>26</xdr:col>
                <xdr:colOff>49</xdr:colOff>
                <xdr:row>43</xdr:row>
                <xdr:rowOff>10</xdr:rowOff>
              </xdr:to>
            </anchor>
          </commentPr>
        </mc:Choice>
        <mc:Fallback/>
      </mc:AlternateContent>
    </comment>
    <comment ref="Y72" authorId="0">
      <text>
        <r>
          <rPr>
            <sz val="9"/>
            <color rgb="FF000000"/>
            <rFont val="Tahoma"/>
            <family val="2"/>
          </rPr>
          <t xml:space="preserve">cascade stream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67</xdr:row>
                <xdr:rowOff>16</xdr:rowOff>
              </xdr:from>
              <xdr:to>
                <xdr:col>26</xdr:col>
                <xdr:colOff>49</xdr:colOff>
                <xdr:row>72</xdr:row>
                <xdr:rowOff>10</xdr:rowOff>
              </xdr:to>
            </anchor>
          </commentPr>
        </mc:Choice>
        <mc:Fallback/>
      </mc:AlternateContent>
    </comment>
    <comment ref="Y112" authorId="0">
      <text>
        <r>
          <rPr>
            <sz val="9"/>
            <color rgb="FF000000"/>
            <rFont val="Tahoma"/>
            <family val="2"/>
          </rPr>
          <t xml:space="preserve">repurposed into #homestuck-meat-spoilers after epilogue released, moved to appropriate column on the right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107</xdr:row>
                <xdr:rowOff>16</xdr:rowOff>
              </xdr:from>
              <xdr:to>
                <xdr:col>26</xdr:col>
                <xdr:colOff>49</xdr:colOff>
                <xdr:row>115</xdr:row>
                <xdr:rowOff>7</xdr:rowOff>
              </xdr:to>
            </anchor>
          </commentPr>
        </mc:Choice>
        <mc:Fallback/>
      </mc:AlternateContent>
    </comment>
    <comment ref="Y188" authorId="0">
      <text>
        <r>
          <rPr>
            <sz val="9"/>
            <color rgb="FF000000"/>
            <rFont val="Tahoma"/>
            <family val="2"/>
          </rPr>
          <t xml:space="preserve">4th of july channel, #usa-usa-usa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183</xdr:row>
                <xdr:rowOff>16</xdr:rowOff>
              </xdr:from>
              <xdr:to>
                <xdr:col>26</xdr:col>
                <xdr:colOff>49</xdr:colOff>
                <xdr:row>188</xdr:row>
                <xdr:rowOff>10</xdr:rowOff>
              </xdr:to>
            </anchor>
          </commentPr>
        </mc:Choice>
        <mc:Fallback/>
      </mc:AlternateContent>
    </comment>
    <comment ref="Y189" authorId="0">
      <text>
        <r>
          <rPr>
            <sz val="9"/>
            <color rgb="FF000000"/>
            <rFont val="Tahoma"/>
            <family val="2"/>
          </rPr>
          <t xml:space="preserve">channel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184</xdr:row>
                <xdr:rowOff>16</xdr:rowOff>
              </xdr:from>
              <xdr:to>
                <xdr:col>26</xdr:col>
                <xdr:colOff>49</xdr:colOff>
                <xdr:row>189</xdr:row>
                <xdr:rowOff>10</xdr:rowOff>
              </xdr:to>
            </anchor>
          </commentPr>
        </mc:Choice>
        <mc:Fallback/>
      </mc:AlternateContent>
    </comment>
    <comment ref="Y237" authorId="0">
      <text>
        <r>
          <rPr>
            <sz val="9"/>
            <color rgb="FF000000"/>
            <rFont val="Tahoma"/>
            <family val="2"/>
          </rPr>
          <t xml:space="preserve">#pesterquest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232</xdr:row>
                <xdr:rowOff>16</xdr:rowOff>
              </xdr:from>
              <xdr:to>
                <xdr:col>26</xdr:col>
                <xdr:colOff>49</xdr:colOff>
                <xdr:row>237</xdr:row>
                <xdr:rowOff>11</xdr:rowOff>
              </xdr:to>
            </anchor>
          </commentPr>
        </mc:Choice>
        <mc:Fallback/>
      </mc:AlternateContent>
    </comment>
    <comment ref="AB39" authorId="0">
      <text>
        <r>
          <rPr>
            <sz val="9"/>
            <color rgb="FF000000"/>
            <rFont val="Tahoma"/>
            <family val="2"/>
          </rPr>
          <t xml:space="preserve">channel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79</xdr:colOff>
                <xdr:row>32</xdr:row>
                <xdr:rowOff>9</xdr:rowOff>
              </xdr:from>
              <xdr:to>
                <xdr:col>28</xdr:col>
                <xdr:colOff>1</xdr:colOff>
                <xdr:row>37</xdr:row>
                <xdr:rowOff>3</xdr:rowOff>
              </xdr:to>
            </anchor>
          </commentPr>
        </mc:Choice>
        <mc:Fallback/>
      </mc:AlternateContent>
    </comment>
    <comment ref="AB140" authorId="0">
      <text>
        <r>
          <rPr>
            <sz val="9"/>
            <color rgb="FF000000"/>
            <rFont val="Tahoma"/>
            <family val="2"/>
          </rPr>
          <t xml:space="preserve">#epilogue-spoilers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135</xdr:row>
                <xdr:rowOff>16</xdr:rowOff>
              </xdr:from>
              <xdr:to>
                <xdr:col>29</xdr:col>
                <xdr:colOff>82</xdr:colOff>
                <xdr:row>140</xdr:row>
                <xdr:rowOff>10</xdr:rowOff>
              </xdr:to>
            </anchor>
          </commentPr>
        </mc:Choice>
        <mc:Fallback/>
      </mc:AlternateContent>
    </comment>
    <comment ref="AB167" authorId="0">
      <text>
        <r>
          <rPr>
            <sz val="9"/>
            <color rgb="FF000000"/>
            <rFont val="Tahoma"/>
            <family val="2"/>
          </rPr>
          <t xml:space="preserve">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162</xdr:row>
                <xdr:rowOff>16</xdr:rowOff>
              </xdr:from>
              <xdr:to>
                <xdr:col>29</xdr:col>
                <xdr:colOff>82</xdr:colOff>
                <xdr:row>167</xdr:row>
                <xdr:rowOff>10</xdr:rowOff>
              </xdr:to>
            </anchor>
          </commentPr>
        </mc:Choice>
        <mc:Fallback/>
      </mc:AlternateContent>
    </comment>
    <comment ref="AC117" authorId="0">
      <text>
        <r>
          <rPr>
            <sz val="9"/>
            <color rgb="FF000000"/>
            <rFont val="Tahoma"/>
            <family val="2"/>
          </rPr>
          <t xml:space="preserve">channel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15</xdr:colOff>
                <xdr:row>112</xdr:row>
                <xdr:rowOff>16</xdr:rowOff>
              </xdr:from>
              <xdr:to>
                <xdr:col>31</xdr:col>
                <xdr:colOff>27</xdr:colOff>
                <xdr:row>117</xdr:row>
                <xdr:rowOff>10</xdr:rowOff>
              </xdr:to>
            </anchor>
          </commentPr>
        </mc:Choice>
        <mc:Fallback/>
      </mc:AlternateContent>
    </comment>
    <comment ref="AD117" authorId="0">
      <text>
        <r>
          <rPr>
            <sz val="9"/>
            <color rgb="FF000000"/>
            <rFont val="Tahoma"/>
            <family val="2"/>
          </rPr>
          <t xml:space="preserve">channel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15</xdr:colOff>
                <xdr:row>112</xdr:row>
                <xdr:rowOff>16</xdr:rowOff>
              </xdr:from>
              <xdr:to>
                <xdr:col>31</xdr:col>
                <xdr:colOff>65</xdr:colOff>
                <xdr:row>117</xdr:row>
                <xdr:rowOff>10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" authorId="0">
      <text>
        <r>
          <rPr>
            <sz val="10"/>
            <rFont val="Arial"/>
            <family val="2"/>
          </rPr>
          <t xml:space="preserve">#reread-discussion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52</xdr:colOff>
                <xdr:row>0</xdr:row>
                <xdr:rowOff>18</xdr:rowOff>
              </xdr:from>
              <xdr:to>
                <xdr:col>10</xdr:col>
                <xdr:colOff>-39</xdr:colOff>
                <xdr:row>4</xdr:row>
                <xdr:rowOff>12</xdr:rowOff>
              </xdr:to>
            </anchor>
          </commentPr>
        </mc:Choice>
        <mc:Fallback/>
      </mc:AlternateContent>
    </comment>
    <comment ref="O22" authorId="0">
      <text>
        <r>
          <rPr>
            <sz val="10"/>
            <rFont val="Arial"/>
            <family val="2"/>
          </rPr>
          <t xml:space="preserve">Past Karkat: Wake 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46</xdr:colOff>
                <xdr:row>15</xdr:row>
                <xdr:rowOff>2</xdr:rowOff>
              </xdr:from>
              <xdr:to>
                <xdr:col>10</xdr:col>
                <xdr:colOff>-26</xdr:colOff>
                <xdr:row>18</xdr:row>
                <xdr:rowOff>3</xdr:rowOff>
              </xdr:to>
            </anchor>
          </commentPr>
        </mc:Choice>
        <mc:Fallback/>
      </mc:AlternateContent>
    </comment>
    <comment ref="O66" authorId="0">
      <text>
        <r>
          <rPr>
            <sz val="10"/>
            <rFont val="Arial"/>
            <family val="2"/>
          </rPr>
          <t xml:space="preserve">left up for a few days for stragglers: check daily channel messages for exact numbers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23</xdr:colOff>
                <xdr:row>47</xdr:row>
                <xdr:rowOff>8</xdr:rowOff>
              </xdr:from>
              <xdr:to>
                <xdr:col>11</xdr:col>
                <xdr:colOff>58</xdr:colOff>
                <xdr:row>52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<sst xmlns="http://schemas.openxmlformats.org/spreadsheetml/2006/main" count="463" uniqueCount="206">
  <si>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</si>
  <si>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</si>
  <si>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</si>
  <si>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</si>
  <si>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</si>
  <si>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</si>
  <si>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</si>
  <si>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</si>
  <si>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</si>
  <si>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</si>
  <si>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</si>
  <si>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</si>
  <si>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</si>
  <si>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</si>
  <si>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</si>
  <si>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</si>
  <si>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</si>
  <si>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</si>
  <si>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</si>
  <si>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</si>
  <si>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</si>
  <si>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</si>
  <si>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</si>
  <si>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n/A</t>
  </si>
  <si>
    <t xml:space="preserve">Total gain for 2019</t>
  </si>
  <si>
    <t xml:space="preserve">Average gain per day</t>
  </si>
  <si>
    <t xml:space="preserve">Total user count</t>
  </si>
  <si>
    <t xml:space="preserve">Gain/loss</t>
  </si>
  <si>
    <t xml:space="preserve">Yearly total</t>
  </si>
  <si>
    <t xml:space="preserve">Daily average</t>
  </si>
  <si>
    <t xml:space="preserve">Major channels</t>
  </si>
  <si>
    <t xml:space="preserve">Minor channels</t>
  </si>
  <si>
    <t xml:space="preserve">TOTAL</t>
  </si>
  <si>
    <t xml:space="preserve">Day</t>
  </si>
  <si>
    <t xml:space="preserve">TEMP </t>
  </si>
  <si>
    <t xml:space="preserve">CHANNEL</t>
  </si>
  <si>
    <t xml:space="preserve">General</t>
  </si>
  <si>
    <t xml:space="preserve">Homestuck</t>
  </si>
  <si>
    <t xml:space="preserve">Creative</t>
  </si>
  <si>
    <t xml:space="preserve">Interests</t>
  </si>
  <si>
    <t xml:space="preserve">Miscellaneous/extras</t>
  </si>
  <si>
    <t xml:space="preserve">MISC INFO</t>
  </si>
  <si>
    <t xml:space="preserve">#general</t>
  </si>
  <si>
    <t xml:space="preserve">#altgen</t>
  </si>
  <si>
    <t xml:space="preserve">#mspa-lit</t>
  </si>
  <si>
    <t xml:space="preserve">#serious</t>
  </si>
  <si>
    <t xml:space="preserve">#botspam</t>
  </si>
  <si>
    <t xml:space="preserve">#skaianetsystems</t>
  </si>
  <si>
    <t xml:space="preserve">#homestuck</t>
  </si>
  <si>
    <t xml:space="preserve">#homestuck2</t>
  </si>
  <si>
    <t xml:space="preserve">#hiveswap</t>
  </si>
  <si>
    <t xml:space="preserve">#hs-art-cosplay</t>
  </si>
  <si>
    <t xml:space="preserve">#art-cosplay</t>
  </si>
  <si>
    <t xml:space="preserve">#oc-hell</t>
  </si>
  <si>
    <t xml:space="preserve">#writing</t>
  </si>
  <si>
    <t xml:space="preserve">#music</t>
  </si>
  <si>
    <t xml:space="preserve">#gaming</t>
  </si>
  <si>
    <t xml:space="preserve">#western-media</t>
  </si>
  <si>
    <t xml:space="preserve">#eastern-media</t>
  </si>
  <si>
    <t xml:space="preserve">#science-math</t>
  </si>
  <si>
    <t xml:space="preserve">#coding-tech</t>
  </si>
  <si>
    <t xml:space="preserve">#mod-not-general</t>
  </si>
  <si>
    <t xml:space="preserve">Special channels</t>
  </si>
  <si>
    <t xml:space="preserve">April Fool's Day Messages</t>
  </si>
  <si>
    <t xml:space="preserve">April Fool's Day Channels</t>
  </si>
  <si>
    <t xml:space="preserve">User</t>
  </si>
  <si>
    <t xml:space="preserve">Character</t>
  </si>
  <si>
    <t xml:space="preserve">incipisphere</t>
  </si>
  <si>
    <t xml:space="preserve">earth-c</t>
  </si>
  <si>
    <t xml:space="preserve">the-meteor</t>
  </si>
  <si>
    <t xml:space="preserve">alternia</t>
  </si>
  <si>
    <t xml:space="preserve">dreambubbles</t>
  </si>
  <si>
    <t xml:space="preserve">Combined</t>
  </si>
  <si>
    <t xml:space="preserve">Percentage</t>
  </si>
  <si>
    <t xml:space="preserve">Makin</t>
  </si>
  <si>
    <t xml:space="preserve">Dirk</t>
  </si>
  <si>
    <t xml:space="preserve">Drew</t>
  </si>
  <si>
    <t xml:space="preserve">Kanaya</t>
  </si>
  <si>
    <t xml:space="preserve">Sea Hitler</t>
  </si>
  <si>
    <t xml:space="preserve">Eridan</t>
  </si>
  <si>
    <t xml:space="preserve">Spiral</t>
  </si>
  <si>
    <t xml:space="preserve">Karkat</t>
  </si>
  <si>
    <t xml:space="preserve">Totals</t>
  </si>
  <si>
    <t xml:space="preserve">Tensei</t>
  </si>
  <si>
    <t xml:space="preserve">Aradia</t>
  </si>
  <si>
    <t xml:space="preserve">Grand Total</t>
  </si>
  <si>
    <t xml:space="preserve">Wheals</t>
  </si>
  <si>
    <t xml:space="preserve">Jane</t>
  </si>
  <si>
    <t xml:space="preserve">Delta</t>
  </si>
  <si>
    <t xml:space="preserve">Jade</t>
  </si>
  <si>
    <t xml:space="preserve">Dingus</t>
  </si>
  <si>
    <t xml:space="preserve">John</t>
  </si>
  <si>
    <t xml:space="preserve">Tera</t>
  </si>
  <si>
    <t xml:space="preserve">Terezi</t>
  </si>
  <si>
    <t xml:space="preserve">Ifnar</t>
  </si>
  <si>
    <t xml:space="preserve">Equius</t>
  </si>
  <si>
    <t xml:space="preserve">Ngame</t>
  </si>
  <si>
    <t xml:space="preserve">Rose</t>
  </si>
  <si>
    <t xml:space="preserve">Toast</t>
  </si>
  <si>
    <t xml:space="preserve">Caliborn</t>
  </si>
  <si>
    <t xml:space="preserve">Nat</t>
  </si>
  <si>
    <t xml:space="preserve">Sollux</t>
  </si>
  <si>
    <t xml:space="preserve">WoC</t>
  </si>
  <si>
    <t xml:space="preserve">Vriska</t>
  </si>
  <si>
    <t xml:space="preserve">#dickle</t>
  </si>
  <si>
    <t xml:space="preserve">Deus</t>
  </si>
  <si>
    <t xml:space="preserve">Dad</t>
  </si>
  <si>
    <t xml:space="preserve">Olki</t>
  </si>
  <si>
    <t xml:space="preserve">Dave</t>
  </si>
  <si>
    <t xml:space="preserve">Tipsy</t>
  </si>
  <si>
    <t xml:space="preserve">Roxy</t>
  </si>
  <si>
    <t xml:space="preserve">1st</t>
  </si>
  <si>
    <t xml:space="preserve">2nd</t>
  </si>
  <si>
    <t xml:space="preserve">3rd</t>
  </si>
  <si>
    <t xml:space="preserve">4th</t>
  </si>
  <si>
    <t xml:space="preserve">5th</t>
  </si>
  <si>
    <t xml:space="preserve">6th</t>
  </si>
  <si>
    <t xml:space="preserve">7th</t>
  </si>
  <si>
    <t xml:space="preserve">8th</t>
  </si>
  <si>
    <t xml:space="preserve">9th</t>
  </si>
  <si>
    <t xml:space="preserve">10th</t>
  </si>
  <si>
    <t xml:space="preserve">11th</t>
  </si>
  <si>
    <t xml:space="preserve">12th</t>
  </si>
  <si>
    <t xml:space="preserve">13th</t>
  </si>
  <si>
    <t xml:space="preserve">14th</t>
  </si>
  <si>
    <t xml:space="preserve">Last</t>
  </si>
  <si>
    <t xml:space="preserve">STARTING FROM 4/19/2019</t>
  </si>
  <si>
    <t xml:space="preserve">#all-spoilers</t>
  </si>
  <si>
    <t xml:space="preserve">#meat-spoilers</t>
  </si>
  <si>
    <t xml:space="preserve">#candy-spoilers</t>
  </si>
  <si>
    <t xml:space="preserve">Problem Sleuth</t>
  </si>
  <si>
    <t xml:space="preserve">#reread-discussion</t>
  </si>
  <si>
    <t xml:space="preserve">#fathusky</t>
  </si>
  <si>
    <t xml:space="preserve">random stuff</t>
  </si>
  <si>
    <t xml:space="preserve">Subreddit threads</t>
  </si>
  <si>
    <t xml:space="preserve">Subreddit as a whole</t>
  </si>
  <si>
    <t xml:space="preserve">Discord</t>
  </si>
  <si>
    <t xml:space="preserve">Weekday</t>
  </si>
  <si>
    <t xml:space="preserve">Section</t>
  </si>
  <si>
    <t xml:space="preserve">Likes</t>
  </si>
  <si>
    <t xml:space="preserve">Comments</t>
  </si>
  <si>
    <t xml:space="preserve">Wordcount</t>
  </si>
  <si>
    <t xml:space="preserve">Views</t>
  </si>
  <si>
    <t xml:space="preserve">messages</t>
  </si>
  <si>
    <t xml:space="preserve">Saturday</t>
  </si>
  <si>
    <t xml:space="preserve">Act 1</t>
  </si>
  <si>
    <t xml:space="preserve">Top participants</t>
  </si>
  <si>
    <t xml:space="preserve">Sunday</t>
  </si>
  <si>
    <t xml:space="preserve">Percentage of total</t>
  </si>
  <si>
    <t xml:space="preserve">Monday</t>
  </si>
  <si>
    <t xml:space="preserve">Act 2</t>
  </si>
  <si>
    <t xml:space="preserve">Tuesday</t>
  </si>
  <si>
    <t xml:space="preserve">Nerdorama</t>
  </si>
  <si>
    <t xml:space="preserve">Wednesday</t>
  </si>
  <si>
    <t xml:space="preserve">AslandusTheLaster</t>
  </si>
  <si>
    <t xml:space="preserve">Thursday</t>
  </si>
  <si>
    <t xml:space="preserve">Indubitably</t>
  </si>
  <si>
    <t xml:space="preserve">Friday</t>
  </si>
  <si>
    <t xml:space="preserve">Act 3</t>
  </si>
  <si>
    <t xml:space="preserve">grinningAphotic</t>
  </si>
  <si>
    <t xml:space="preserve">Alaira314</t>
  </si>
  <si>
    <t xml:space="preserve">Sciencepenguin</t>
  </si>
  <si>
    <t xml:space="preserve">Intermission</t>
  </si>
  <si>
    <t xml:space="preserve">Act 4</t>
  </si>
  <si>
    <t xml:space="preserve">Act 5 Act 1</t>
  </si>
  <si>
    <t xml:space="preserve">Act 5 Act 2</t>
  </si>
  <si>
    <t xml:space="preserve">Act 6 Act 1</t>
  </si>
  <si>
    <t xml:space="preserve">Act 6 I 1</t>
  </si>
  <si>
    <t xml:space="preserve">Act 6 Act 2</t>
  </si>
  <si>
    <t xml:space="preserve">Act 6 I 2</t>
  </si>
  <si>
    <t xml:space="preserve">Act 6 Act 3</t>
  </si>
  <si>
    <t xml:space="preserve">Act 6 I 3</t>
  </si>
  <si>
    <t xml:space="preserve">Act 6 Act 4</t>
  </si>
  <si>
    <t xml:space="preserve">Act 6 Act 5</t>
  </si>
  <si>
    <t xml:space="preserve">Act 6 I 5</t>
  </si>
  <si>
    <t xml:space="preserve">A6A6A1</t>
  </si>
  <si>
    <t xml:space="preserve">A6A6I1</t>
  </si>
  <si>
    <t xml:space="preserve">A6A6A2</t>
  </si>
  <si>
    <t xml:space="preserve">A6A6I2</t>
  </si>
  <si>
    <t xml:space="preserve">A6A6A3</t>
  </si>
  <si>
    <t xml:space="preserve">A6A6A4</t>
  </si>
  <si>
    <t xml:space="preserve">A6A6I4</t>
  </si>
  <si>
    <t xml:space="preserve">A6A6A5</t>
  </si>
  <si>
    <t xml:space="preserve">A6A6I5</t>
  </si>
  <si>
    <t xml:space="preserve">A6A6A6</t>
  </si>
  <si>
    <t xml:space="preserve">Act 7</t>
  </si>
  <si>
    <t xml:space="preserve">Subscribers</t>
  </si>
  <si>
    <t xml:space="preserve">Week Analysis</t>
  </si>
  <si>
    <t xml:space="preserve">Sectional Analysis</t>
  </si>
  <si>
    <t xml:space="preserve">Part</t>
  </si>
  <si>
    <t xml:space="preserve">Acts 1-5</t>
  </si>
  <si>
    <t xml:space="preserve">Acts 6 and 7</t>
  </si>
  <si>
    <t xml:space="preserve">Act 6 Int 1</t>
  </si>
  <si>
    <t xml:space="preserve">Act 6 Int 2</t>
  </si>
  <si>
    <t xml:space="preserve">Act 6 Int 3</t>
  </si>
  <si>
    <t xml:space="preserve">Act 6 Int 5</t>
  </si>
  <si>
    <t xml:space="preserve">Act 6 Act 6 Act 1</t>
  </si>
  <si>
    <t xml:space="preserve">Act 6 Act 6 Int 1</t>
  </si>
  <si>
    <t xml:space="preserve">Act 6 Act 6 Act 2</t>
  </si>
  <si>
    <t xml:space="preserve">Act 6 Act 6 Int 2</t>
  </si>
  <si>
    <t xml:space="preserve">Act 6 Act 6 Act 3</t>
  </si>
  <si>
    <t xml:space="preserve">Act 6 Act 6 Act 4</t>
  </si>
  <si>
    <t xml:space="preserve">Act 6 Act 6 Int 4</t>
  </si>
  <si>
    <t xml:space="preserve">Act 6 Act 6 Act 5</t>
  </si>
  <si>
    <t xml:space="preserve">Act 6 Act 6 Int 5</t>
  </si>
  <si>
    <t xml:space="preserve">Act 6 Act 6 Act 6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</si>
</sst>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General"/>
    <numFmt numFmtId="166" formatCode="[$-409]0"/>
    <numFmt numFmtId="167" formatCode="[$-409]0.00"/>
    <numFmt numFmtId="168" formatCode="[$-409]m/d/yyyy"/>
    <numFmt numFmtId="169" formatCode="[$-409]#,##0"/>
    <numFmt numFmtId="170" formatCode="0.00"/>
    <numFmt numFmtId="171" formatCode="m/d;@"/>
    <numFmt numFmtId="172" formatCode="[$-409]d\-mmm\-yy;@"/>
    <numFmt numFmtId="173" formatCode="0.00%"/>
    <numFmt numFmtId="174" formatCode="[$-409]0.00%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Calibri"/>
      <family val="2"/>
      <charset val="1"/>
    </font>
    <font>
      <sz val="9"/>
      <color rgb="FF000000"/>
      <name val="Tahoma"/>
      <family val="2"/>
    </font>
    <font>
      <b val="true"/>
      <sz val="9"/>
      <color rgb="FF000000"/>
      <name val="Tahoma"/>
      <family val="2"/>
    </font>
    <font>
      <sz val="14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Total Monthly Messages in HSD 2019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summations'!$E$3:$E$14</c:f>
              <c:numCache>
                <c:formatCode>[$-409]General</c:formatCode>
                <c:ptCount val="12"/>
                <c:pt idx="0">
                  <c:v>722949</c:v>
                </c:pt>
                <c:pt idx="1">
                  <c:v>626322</c:v>
                </c:pt>
                <c:pt idx="2">
                  <c:v>542450</c:v>
                </c:pt>
                <c:pt idx="3">
                  <c:v>895221</c:v>
                </c:pt>
                <c:pt idx="4">
                  <c:v>533291</c:v>
                </c:pt>
                <c:pt idx="5">
                  <c:v>587943</c:v>
                </c:pt>
                <c:pt idx="6">
                  <c:v>528842</c:v>
                </c:pt>
                <c:pt idx="7">
                  <c:v>473961</c:v>
                </c:pt>
                <c:pt idx="8">
                  <c:v>372051</c:v>
                </c:pt>
                <c:pt idx="9">
                  <c:v>447904</c:v>
                </c:pt>
                <c:pt idx="10">
                  <c:v>478370</c:v>
                </c:pt>
                <c:pt idx="11">
                  <c:v>459866</c:v>
                </c:pt>
              </c:numCache>
            </c:numRef>
          </c:val>
        </c:ser>
        <c:gapWidth val="100"/>
        <c:overlap val="0"/>
        <c:axId val="46661787"/>
        <c:axId val="62019132"/>
      </c:barChart>
      <c:catAx>
        <c:axId val="466617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2019132"/>
        <c:crosses val="autoZero"/>
        <c:auto val="1"/>
        <c:lblAlgn val="ctr"/>
        <c:lblOffset val="100"/>
        <c:noMultiLvlLbl val="0"/>
      </c:catAx>
      <c:valAx>
        <c:axId val="6201913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666178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User participation during the Great Reread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Wordcount</c:v>
                </c:pt>
              </c:strCache>
            </c:strRef>
          </c:tx>
          <c:spPr>
            <a:solidFill>
              <a:srgbClr val="4472c4"/>
            </a:solidFill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64"/>
                <c:pt idx="0">
                  <c:v>17593</c:v>
                </c:pt>
                <c:pt idx="1">
                  <c:v>15303</c:v>
                </c:pt>
                <c:pt idx="2">
                  <c:v>11984</c:v>
                </c:pt>
                <c:pt idx="3">
                  <c:v>10846</c:v>
                </c:pt>
                <c:pt idx="4">
                  <c:v>7221</c:v>
                </c:pt>
                <c:pt idx="5">
                  <c:v>8519</c:v>
                </c:pt>
                <c:pt idx="6">
                  <c:v>10702</c:v>
                </c:pt>
                <c:pt idx="7">
                  <c:v>7316</c:v>
                </c:pt>
                <c:pt idx="8">
                  <c:v>8298</c:v>
                </c:pt>
                <c:pt idx="9">
                  <c:v>7197</c:v>
                </c:pt>
                <c:pt idx="10">
                  <c:v>8176</c:v>
                </c:pt>
                <c:pt idx="11">
                  <c:v>9942</c:v>
                </c:pt>
                <c:pt idx="12">
                  <c:v>9908</c:v>
                </c:pt>
                <c:pt idx="13">
                  <c:v>11928</c:v>
                </c:pt>
                <c:pt idx="14">
                  <c:v>11197</c:v>
                </c:pt>
                <c:pt idx="15">
                  <c:v>9255</c:v>
                </c:pt>
                <c:pt idx="16">
                  <c:v>8167</c:v>
                </c:pt>
                <c:pt idx="17">
                  <c:v>7684</c:v>
                </c:pt>
                <c:pt idx="18">
                  <c:v>10641</c:v>
                </c:pt>
                <c:pt idx="19">
                  <c:v>5052</c:v>
                </c:pt>
                <c:pt idx="20">
                  <c:v>11989</c:v>
                </c:pt>
                <c:pt idx="21">
                  <c:v>3447</c:v>
                </c:pt>
                <c:pt idx="22">
                  <c:v>7854</c:v>
                </c:pt>
                <c:pt idx="23">
                  <c:v>6378</c:v>
                </c:pt>
                <c:pt idx="24">
                  <c:v>4978</c:v>
                </c:pt>
                <c:pt idx="25">
                  <c:v>4974</c:v>
                </c:pt>
                <c:pt idx="26">
                  <c:v>5303</c:v>
                </c:pt>
                <c:pt idx="27">
                  <c:v>3872</c:v>
                </c:pt>
                <c:pt idx="28">
                  <c:v>4247</c:v>
                </c:pt>
                <c:pt idx="29">
                  <c:v>4583</c:v>
                </c:pt>
                <c:pt idx="30">
                  <c:v>8545</c:v>
                </c:pt>
                <c:pt idx="31">
                  <c:v>3464</c:v>
                </c:pt>
                <c:pt idx="32">
                  <c:v>3999</c:v>
                </c:pt>
                <c:pt idx="33">
                  <c:v>3740</c:v>
                </c:pt>
                <c:pt idx="34">
                  <c:v>7974</c:v>
                </c:pt>
                <c:pt idx="35">
                  <c:v>3284</c:v>
                </c:pt>
                <c:pt idx="36">
                  <c:v>4361</c:v>
                </c:pt>
                <c:pt idx="37">
                  <c:v>4981</c:v>
                </c:pt>
                <c:pt idx="38">
                  <c:v>4771</c:v>
                </c:pt>
                <c:pt idx="39">
                  <c:v>5863</c:v>
                </c:pt>
                <c:pt idx="40">
                  <c:v>4047</c:v>
                </c:pt>
                <c:pt idx="41">
                  <c:v>6800</c:v>
                </c:pt>
                <c:pt idx="42">
                  <c:v>4019</c:v>
                </c:pt>
                <c:pt idx="43">
                  <c:v>8583</c:v>
                </c:pt>
                <c:pt idx="44">
                  <c:v>8350</c:v>
                </c:pt>
                <c:pt idx="45">
                  <c:v>5316</c:v>
                </c:pt>
                <c:pt idx="46">
                  <c:v>5573</c:v>
                </c:pt>
                <c:pt idx="47">
                  <c:v>6178</c:v>
                </c:pt>
                <c:pt idx="48">
                  <c:v>6756</c:v>
                </c:pt>
                <c:pt idx="49">
                  <c:v>4285</c:v>
                </c:pt>
                <c:pt idx="50">
                  <c:v>4245</c:v>
                </c:pt>
                <c:pt idx="51">
                  <c:v>8882</c:v>
                </c:pt>
                <c:pt idx="52">
                  <c:v>8067</c:v>
                </c:pt>
                <c:pt idx="53">
                  <c:v>5825</c:v>
                </c:pt>
                <c:pt idx="54">
                  <c:v>5548</c:v>
                </c:pt>
                <c:pt idx="55">
                  <c:v>3798</c:v>
                </c:pt>
                <c:pt idx="56">
                  <c:v>11494</c:v>
                </c:pt>
                <c:pt idx="57">
                  <c:v>10448</c:v>
                </c:pt>
                <c:pt idx="58">
                  <c:v>7076</c:v>
                </c:pt>
                <c:pt idx="59">
                  <c:v>6704</c:v>
                </c:pt>
                <c:pt idx="60">
                  <c:v>16049</c:v>
                </c:pt>
                <c:pt idx="61">
                  <c:v>11093</c:v>
                </c:pt>
                <c:pt idx="62">
                  <c:v>2.2250738585072E-308</c:v>
                </c:pt>
                <c:pt idx="63">
                  <c:v>2.2250738585072E-308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999213"/>
        <c:axId val="56228050"/>
      </c:lineChart>
      <c:catAx>
        <c:axId val="5699921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Reread 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6228050"/>
        <c:crosses val="autoZero"/>
        <c:auto val="1"/>
        <c:lblAlgn val="ctr"/>
        <c:lblOffset val="100"/>
        <c:noMultiLvlLbl val="0"/>
      </c:catAx>
      <c:valAx>
        <c:axId val="5622805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Words typed in reread thread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699921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User activity based on section of comic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2"/>
                <c:pt idx="0">
                  <c:v>Acts 1-5</c:v>
                </c:pt>
                <c:pt idx="1">
                  <c:v>Acts 6 and 7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2"/>
                <c:pt idx="0">
                  <c:v>8485.13333333333</c:v>
                </c:pt>
                <c:pt idx="1">
                  <c:v>6566.1875</c:v>
                </c:pt>
              </c:numCache>
            </c:numRef>
          </c:val>
        </c:ser>
        <c:gapWidth val="219"/>
        <c:overlap val="-27"/>
        <c:axId val="99833106"/>
        <c:axId val="35957783"/>
      </c:barChart>
      <c:catAx>
        <c:axId val="9983310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5957783"/>
        <c:crosses val="autoZero"/>
        <c:auto val="1"/>
        <c:lblAlgn val="ctr"/>
        <c:lblOffset val="100"/>
        <c:noMultiLvlLbl val="0"/>
      </c:catAx>
      <c:valAx>
        <c:axId val="3595778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words typed in reread threads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983310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Reread thread statistics: weekly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label 1</c:f>
              <c:strCache>
                <c:ptCount val="1"/>
                <c:pt idx="0">
                  <c:v>Comments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1</c:f>
              <c:numCache>
                <c:formatCode>General</c:formatCode>
                <c:ptCount val="7"/>
                <c:pt idx="0">
                  <c:v>57</c:v>
                </c:pt>
                <c:pt idx="1">
                  <c:v>54.7777777777778</c:v>
                </c:pt>
                <c:pt idx="2">
                  <c:v>52.5555555555556</c:v>
                </c:pt>
                <c:pt idx="3">
                  <c:v>55.2222222222222</c:v>
                </c:pt>
                <c:pt idx="4">
                  <c:v>43</c:v>
                </c:pt>
                <c:pt idx="5">
                  <c:v>44.1111111111111</c:v>
                </c:pt>
                <c:pt idx="6">
                  <c:v>59.1</c:v>
                </c:pt>
              </c:numCache>
            </c:numRef>
          </c:val>
        </c:ser>
        <c:ser>
          <c:idx val="1"/>
          <c:order val="1"/>
          <c:tx>
            <c:strRef>
              <c:f>label 0</c:f>
              <c:strCache>
                <c:ptCount val="1"/>
                <c:pt idx="0">
                  <c:v>Likes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7"/>
                <c:pt idx="0">
                  <c:v>44.4444444444444</c:v>
                </c:pt>
                <c:pt idx="1">
                  <c:v>36.8888888888889</c:v>
                </c:pt>
                <c:pt idx="2">
                  <c:v>38.8888888888889</c:v>
                </c:pt>
                <c:pt idx="3">
                  <c:v>37.6666666666667</c:v>
                </c:pt>
                <c:pt idx="4">
                  <c:v>37.3333333333333</c:v>
                </c:pt>
                <c:pt idx="5">
                  <c:v>38.6666666666667</c:v>
                </c:pt>
                <c:pt idx="6">
                  <c:v>55.4</c:v>
                </c:pt>
              </c:numCache>
            </c:numRef>
          </c:val>
        </c:ser>
        <c:gapWidth val="219"/>
        <c:overlap val="0"/>
        <c:axId val="82569196"/>
        <c:axId val="16981260"/>
      </c:barChart>
      <c:catAx>
        <c:axId val="825691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6981260"/>
        <c:crosses val="autoZero"/>
        <c:auto val="1"/>
        <c:lblAlgn val="ctr"/>
        <c:lblOffset val="100"/>
        <c:noMultiLvlLbl val="0"/>
      </c:catAx>
      <c:valAx>
        <c:axId val="1698126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across all weeks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2569196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Reread thread statistics: weekly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Wordcount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7"/>
                <c:pt idx="0">
                  <c:v>8103.33333333333</c:v>
                </c:pt>
                <c:pt idx="1">
                  <c:v>7951.11111111111</c:v>
                </c:pt>
                <c:pt idx="2">
                  <c:v>6667.33333333333</c:v>
                </c:pt>
                <c:pt idx="3">
                  <c:v>7787.44444444444</c:v>
                </c:pt>
                <c:pt idx="4">
                  <c:v>6598.66666666667</c:v>
                </c:pt>
                <c:pt idx="5">
                  <c:v>8475.66666666667</c:v>
                </c:pt>
                <c:pt idx="6">
                  <c:v>7321</c:v>
                </c:pt>
              </c:numCache>
            </c:numRef>
          </c:val>
        </c:ser>
        <c:gapWidth val="219"/>
        <c:overlap val="-27"/>
        <c:axId val="43971310"/>
        <c:axId val="79758898"/>
      </c:barChart>
      <c:catAx>
        <c:axId val="439713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758898"/>
        <c:crosses val="autoZero"/>
        <c:auto val="1"/>
        <c:lblAlgn val="ctr"/>
        <c:lblOffset val="100"/>
        <c:noMultiLvlLbl val="0"/>
      </c:catAx>
      <c:valAx>
        <c:axId val="7975889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wordcount across all weeks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397131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Reread thread analysis: sectional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25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Intermission</c:v>
                </c:pt>
                <c:pt idx="4">
                  <c:v>Act 4</c:v>
                </c:pt>
                <c:pt idx="5">
                  <c:v>Act 5 Act 1</c:v>
                </c:pt>
                <c:pt idx="6">
                  <c:v>Act 5 Act 2</c:v>
                </c:pt>
                <c:pt idx="7">
                  <c:v>Act 6 Act 1</c:v>
                </c:pt>
                <c:pt idx="8">
                  <c:v>Act 6 Int 1</c:v>
                </c:pt>
                <c:pt idx="9">
                  <c:v>Act 6 Act 2</c:v>
                </c:pt>
                <c:pt idx="10">
                  <c:v>Act 6 Int 2</c:v>
                </c:pt>
                <c:pt idx="11">
                  <c:v>Act 6 Act 3</c:v>
                </c:pt>
                <c:pt idx="12">
                  <c:v>Act 6 Int 3</c:v>
                </c:pt>
                <c:pt idx="13">
                  <c:v>Act 6 Act 4</c:v>
                </c:pt>
                <c:pt idx="14">
                  <c:v>Act 6 Act 5</c:v>
                </c:pt>
                <c:pt idx="15">
                  <c:v>Act 6 Int 5</c:v>
                </c:pt>
                <c:pt idx="16">
                  <c:v>Act 6 Act 6 Act 1</c:v>
                </c:pt>
                <c:pt idx="17">
                  <c:v>Act 6 Act 6 Int 1</c:v>
                </c:pt>
                <c:pt idx="18">
                  <c:v>Act 6 Act 6 Act 2</c:v>
                </c:pt>
                <c:pt idx="19">
                  <c:v>Act 6 Act 6 Int 2</c:v>
                </c:pt>
                <c:pt idx="20">
                  <c:v>Act 6 Act 6 Act 3</c:v>
                </c:pt>
                <c:pt idx="21">
                  <c:v>Act 6 Act 6 Act 4</c:v>
                </c:pt>
                <c:pt idx="22">
                  <c:v>Act 6 Act 6 Int 4</c:v>
                </c:pt>
                <c:pt idx="23">
                  <c:v>Act 6 Act 6 Act 5</c:v>
                </c:pt>
                <c:pt idx="24">
                  <c:v>Act 6 Act 6 Int 5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25"/>
                <c:pt idx="0">
                  <c:v>16448</c:v>
                </c:pt>
                <c:pt idx="1">
                  <c:v>9642.5</c:v>
                </c:pt>
                <c:pt idx="2">
                  <c:v>8772</c:v>
                </c:pt>
                <c:pt idx="3">
                  <c:v>7686.5</c:v>
                </c:pt>
                <c:pt idx="4">
                  <c:v>10743.75</c:v>
                </c:pt>
                <c:pt idx="5">
                  <c:v>8936.75</c:v>
                </c:pt>
                <c:pt idx="6">
                  <c:v>5697.90909090909</c:v>
                </c:pt>
                <c:pt idx="7">
                  <c:v>8545</c:v>
                </c:pt>
                <c:pt idx="8">
                  <c:v>3464</c:v>
                </c:pt>
                <c:pt idx="9">
                  <c:v>3869.5</c:v>
                </c:pt>
                <c:pt idx="10">
                  <c:v>7974</c:v>
                </c:pt>
                <c:pt idx="11">
                  <c:v>4208.66666666667</c:v>
                </c:pt>
                <c:pt idx="12">
                  <c:v>5317</c:v>
                </c:pt>
                <c:pt idx="13">
                  <c:v>4047</c:v>
                </c:pt>
                <c:pt idx="14">
                  <c:v>6467.33333333333</c:v>
                </c:pt>
                <c:pt idx="15">
                  <c:v>6833</c:v>
                </c:pt>
                <c:pt idx="16">
                  <c:v>5573</c:v>
                </c:pt>
                <c:pt idx="17">
                  <c:v>6178</c:v>
                </c:pt>
                <c:pt idx="18">
                  <c:v>6756</c:v>
                </c:pt>
                <c:pt idx="19">
                  <c:v>4265</c:v>
                </c:pt>
                <c:pt idx="20">
                  <c:v>8882</c:v>
                </c:pt>
                <c:pt idx="21">
                  <c:v>8067</c:v>
                </c:pt>
                <c:pt idx="22">
                  <c:v>5057</c:v>
                </c:pt>
                <c:pt idx="23">
                  <c:v>11494</c:v>
                </c:pt>
                <c:pt idx="24">
                  <c:v>10274</c:v>
                </c:pt>
              </c:numCache>
            </c:numRef>
          </c:val>
        </c:ser>
        <c:gapWidth val="219"/>
        <c:overlap val="-27"/>
        <c:axId val="22093446"/>
        <c:axId val="55499109"/>
      </c:barChart>
      <c:catAx>
        <c:axId val="220934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5499109"/>
        <c:crosses val="autoZero"/>
        <c:auto val="1"/>
        <c:lblAlgn val="ctr"/>
        <c:lblOffset val="100"/>
        <c:noMultiLvlLbl val="0"/>
      </c:catAx>
      <c:valAx>
        <c:axId val="5549910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wordcount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209344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168480</xdr:colOff>
      <xdr:row>1</xdr:row>
      <xdr:rowOff>101880</xdr:rowOff>
    </xdr:from>
    <xdr:to>
      <xdr:col>14</xdr:col>
      <xdr:colOff>564840</xdr:colOff>
      <xdr:row>31</xdr:row>
      <xdr:rowOff>141480</xdr:rowOff>
    </xdr:to>
    <xdr:graphicFrame>
      <xdr:nvGraphicFramePr>
        <xdr:cNvPr id="0" name=""/>
        <xdr:cNvGraphicFramePr/>
      </xdr:nvGraphicFramePr>
      <xdr:xfrm>
        <a:off x="4232520" y="277200"/>
        <a:ext cx="7711560" cy="529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532080</xdr:colOff>
      <xdr:row>74</xdr:row>
      <xdr:rowOff>96840</xdr:rowOff>
    </xdr:from>
    <xdr:to>
      <xdr:col>25</xdr:col>
      <xdr:colOff>725040</xdr:colOff>
      <xdr:row>102</xdr:row>
      <xdr:rowOff>138600</xdr:rowOff>
    </xdr:to>
    <xdr:graphicFrame>
      <xdr:nvGraphicFramePr>
        <xdr:cNvPr id="1" name="Chart 2"/>
        <xdr:cNvGraphicFramePr/>
      </xdr:nvGraphicFramePr>
      <xdr:xfrm>
        <a:off x="10631160" y="13096440"/>
        <a:ext cx="13202640" cy="496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155880</xdr:colOff>
      <xdr:row>86</xdr:row>
      <xdr:rowOff>131760</xdr:rowOff>
    </xdr:from>
    <xdr:to>
      <xdr:col>9</xdr:col>
      <xdr:colOff>286920</xdr:colOff>
      <xdr:row>101</xdr:row>
      <xdr:rowOff>52920</xdr:rowOff>
    </xdr:to>
    <xdr:graphicFrame>
      <xdr:nvGraphicFramePr>
        <xdr:cNvPr id="2" name="Chart 3"/>
        <xdr:cNvGraphicFramePr/>
      </xdr:nvGraphicFramePr>
      <xdr:xfrm>
        <a:off x="4266360" y="15249960"/>
        <a:ext cx="4782960" cy="254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36360</xdr:colOff>
      <xdr:row>103</xdr:row>
      <xdr:rowOff>92160</xdr:rowOff>
    </xdr:from>
    <xdr:to>
      <xdr:col>9</xdr:col>
      <xdr:colOff>210600</xdr:colOff>
      <xdr:row>117</xdr:row>
      <xdr:rowOff>124560</xdr:rowOff>
    </xdr:to>
    <xdr:graphicFrame>
      <xdr:nvGraphicFramePr>
        <xdr:cNvPr id="3" name="Chart 4"/>
        <xdr:cNvGraphicFramePr/>
      </xdr:nvGraphicFramePr>
      <xdr:xfrm>
        <a:off x="4146840" y="18189720"/>
        <a:ext cx="4826160" cy="257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146160</xdr:colOff>
      <xdr:row>103</xdr:row>
      <xdr:rowOff>92160</xdr:rowOff>
    </xdr:from>
    <xdr:to>
      <xdr:col>15</xdr:col>
      <xdr:colOff>713520</xdr:colOff>
      <xdr:row>117</xdr:row>
      <xdr:rowOff>124560</xdr:rowOff>
    </xdr:to>
    <xdr:graphicFrame>
      <xdr:nvGraphicFramePr>
        <xdr:cNvPr id="4" name="Chart 5"/>
        <xdr:cNvGraphicFramePr/>
      </xdr:nvGraphicFramePr>
      <xdr:xfrm>
        <a:off x="10245240" y="18189720"/>
        <a:ext cx="4682160" cy="257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241560</xdr:colOff>
      <xdr:row>118</xdr:row>
      <xdr:rowOff>34200</xdr:rowOff>
    </xdr:from>
    <xdr:to>
      <xdr:col>6</xdr:col>
      <xdr:colOff>360720</xdr:colOff>
      <xdr:row>137</xdr:row>
      <xdr:rowOff>38520</xdr:rowOff>
    </xdr:to>
    <xdr:graphicFrame>
      <xdr:nvGraphicFramePr>
        <xdr:cNvPr id="5" name="Chart 6"/>
        <xdr:cNvGraphicFramePr/>
      </xdr:nvGraphicFramePr>
      <xdr:xfrm>
        <a:off x="241560" y="20867400"/>
        <a:ext cx="6176520" cy="362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1" sqref="A:D E3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2"/>
    </row>
    <row r="2" customFormat="false" ht="13.8" hidden="false" customHeight="false" outlineLevel="0" collapsed="false">
      <c r="A2" s="2" t="s">
        <v>2</v>
      </c>
      <c r="B2" s="2" t="n">
        <v>2016</v>
      </c>
      <c r="C2" s="2" t="n">
        <v>2017</v>
      </c>
      <c r="D2" s="2" t="n">
        <v>2018</v>
      </c>
      <c r="E2" s="2" t="n">
        <v>2019</v>
      </c>
    </row>
    <row r="3" customFormat="false" ht="13.8" hidden="false" customHeight="false" outlineLevel="0" collapsed="false">
      <c r="A3" s="2" t="s">
        <v>3</v>
      </c>
      <c r="B3" s="3"/>
      <c r="C3" s="3" t="n">
        <v>733656</v>
      </c>
      <c r="D3" s="3" t="n">
        <v>584117</v>
      </c>
      <c r="E3" s="2" t="n">
        <v>722949</v>
      </c>
    </row>
    <row r="4" customFormat="false" ht="13.8" hidden="false" customHeight="false" outlineLevel="0" collapsed="false">
      <c r="A4" s="2" t="s">
        <v>4</v>
      </c>
      <c r="B4" s="3" t="n">
        <v>17169</v>
      </c>
      <c r="C4" s="3" t="n">
        <v>776452</v>
      </c>
      <c r="D4" s="3" t="n">
        <v>727812</v>
      </c>
      <c r="E4" s="2" t="n">
        <v>626322</v>
      </c>
    </row>
    <row r="5" customFormat="false" ht="13.8" hidden="false" customHeight="false" outlineLevel="0" collapsed="false">
      <c r="A5" s="2" t="s">
        <v>5</v>
      </c>
      <c r="B5" s="3" t="n">
        <v>192020</v>
      </c>
      <c r="C5" s="3" t="n">
        <v>971384</v>
      </c>
      <c r="D5" s="3" t="n">
        <v>736214</v>
      </c>
      <c r="E5" s="2" t="n">
        <v>542450</v>
      </c>
    </row>
    <row r="6" customFormat="false" ht="13.8" hidden="false" customHeight="false" outlineLevel="0" collapsed="false">
      <c r="A6" s="2" t="s">
        <v>6</v>
      </c>
      <c r="B6" s="3" t="n">
        <v>248991</v>
      </c>
      <c r="C6" s="3" t="n">
        <v>1013019</v>
      </c>
      <c r="D6" s="3" t="n">
        <v>887962</v>
      </c>
      <c r="E6" s="2" t="n">
        <v>895221</v>
      </c>
    </row>
    <row r="7" customFormat="false" ht="13.8" hidden="false" customHeight="false" outlineLevel="0" collapsed="false">
      <c r="A7" s="2" t="s">
        <v>7</v>
      </c>
      <c r="B7" s="3" t="n">
        <v>169143</v>
      </c>
      <c r="C7" s="3" t="n">
        <v>629223</v>
      </c>
      <c r="D7" s="3" t="n">
        <v>811278</v>
      </c>
      <c r="E7" s="2" t="n">
        <v>533291</v>
      </c>
    </row>
    <row r="8" customFormat="false" ht="13.8" hidden="false" customHeight="false" outlineLevel="0" collapsed="false">
      <c r="A8" s="2" t="s">
        <v>8</v>
      </c>
      <c r="B8" s="3" t="n">
        <v>280628</v>
      </c>
      <c r="C8" s="3" t="n">
        <v>814659</v>
      </c>
      <c r="D8" s="3" t="n">
        <v>879437</v>
      </c>
      <c r="E8" s="2" t="n">
        <v>587943</v>
      </c>
    </row>
    <row r="9" customFormat="false" ht="13.8" hidden="false" customHeight="false" outlineLevel="0" collapsed="false">
      <c r="A9" s="2" t="s">
        <v>9</v>
      </c>
      <c r="B9" s="3" t="n">
        <v>280838</v>
      </c>
      <c r="C9" s="3" t="n">
        <v>821874</v>
      </c>
      <c r="D9" s="3" t="n">
        <v>896530</v>
      </c>
      <c r="E9" s="2" t="n">
        <v>528842</v>
      </c>
    </row>
    <row r="10" customFormat="false" ht="13.8" hidden="false" customHeight="false" outlineLevel="0" collapsed="false">
      <c r="A10" s="2" t="s">
        <v>10</v>
      </c>
      <c r="B10" s="3" t="n">
        <v>543540</v>
      </c>
      <c r="C10" s="3" t="n">
        <v>736316</v>
      </c>
      <c r="D10" s="3" t="n">
        <v>721912</v>
      </c>
      <c r="E10" s="2" t="n">
        <v>473961</v>
      </c>
    </row>
    <row r="11" customFormat="false" ht="13.8" hidden="false" customHeight="false" outlineLevel="0" collapsed="false">
      <c r="A11" s="2" t="s">
        <v>11</v>
      </c>
      <c r="B11" s="3" t="n">
        <v>492687</v>
      </c>
      <c r="C11" s="3" t="n">
        <v>805459</v>
      </c>
      <c r="D11" s="3" t="n">
        <v>612088</v>
      </c>
      <c r="E11" s="2" t="n">
        <v>372051</v>
      </c>
    </row>
    <row r="12" customFormat="false" ht="13.8" hidden="false" customHeight="false" outlineLevel="0" collapsed="false">
      <c r="A12" s="2" t="s">
        <v>12</v>
      </c>
      <c r="B12" s="3" t="n">
        <v>564575</v>
      </c>
      <c r="C12" s="3" t="n">
        <v>678498</v>
      </c>
      <c r="D12" s="3" t="n">
        <v>639744</v>
      </c>
      <c r="E12" s="2" t="n">
        <v>447904</v>
      </c>
    </row>
    <row r="13" customFormat="false" ht="13.8" hidden="false" customHeight="false" outlineLevel="0" collapsed="false">
      <c r="A13" s="2" t="s">
        <v>13</v>
      </c>
      <c r="B13" s="3" t="n">
        <v>585595</v>
      </c>
      <c r="C13" s="3" t="n">
        <v>840109</v>
      </c>
      <c r="D13" s="3" t="n">
        <v>643072</v>
      </c>
      <c r="E13" s="2" t="n">
        <v>478370</v>
      </c>
    </row>
    <row r="14" customFormat="false" ht="13.8" hidden="false" customHeight="false" outlineLevel="0" collapsed="false">
      <c r="A14" s="2" t="s">
        <v>14</v>
      </c>
      <c r="B14" s="3" t="n">
        <v>696487</v>
      </c>
      <c r="C14" s="3" t="n">
        <v>757237</v>
      </c>
      <c r="D14" s="3" t="n">
        <v>626656</v>
      </c>
      <c r="E14" s="2" t="n">
        <v>459866</v>
      </c>
    </row>
    <row r="15" customFormat="false" ht="13.8" hidden="false" customHeight="false" outlineLevel="0" collapsed="false">
      <c r="A15" s="2"/>
      <c r="B15" s="2"/>
      <c r="C15" s="2"/>
      <c r="D15" s="2"/>
      <c r="E15" s="2"/>
    </row>
    <row r="16" customFormat="false" ht="13.8" hidden="false" customHeight="false" outlineLevel="0" collapsed="false">
      <c r="A16" s="2" t="s">
        <v>15</v>
      </c>
      <c r="B16" s="4" t="n">
        <f aca="false">SUM(B3:B14)</f>
        <v>4071673</v>
      </c>
      <c r="C16" s="3" t="n">
        <f aca="false">SUM(C3:C14)</f>
        <v>9577886</v>
      </c>
      <c r="D16" s="4" t="n">
        <f aca="false">SUM(D3:D14)</f>
        <v>8766822</v>
      </c>
      <c r="E16" s="4" t="n">
        <f aca="false">SUM(E3:E14)</f>
        <v>6669170</v>
      </c>
    </row>
    <row r="17" customFormat="false" ht="13.8" hidden="false" customHeight="false" outlineLevel="0" collapsed="false">
      <c r="A17" s="2" t="s">
        <v>16</v>
      </c>
      <c r="B17" s="5" t="n">
        <f aca="false">AVERAGE(B3:B14)</f>
        <v>370152.090909091</v>
      </c>
      <c r="C17" s="5" t="n">
        <f aca="false">AVERAGE(C3:C14)</f>
        <v>798157.166666667</v>
      </c>
      <c r="D17" s="5" t="n">
        <f aca="false">AVERAGE(D3:D14)</f>
        <v>730568.5</v>
      </c>
      <c r="E17" s="5" t="n">
        <f aca="false">AVERAGE(E3:E14)</f>
        <v>555764.166666667</v>
      </c>
    </row>
    <row r="18" customFormat="false" ht="13.8" hidden="false" customHeight="false" outlineLevel="0" collapsed="false">
      <c r="A18" s="2" t="s">
        <v>1</v>
      </c>
      <c r="B18" s="2" t="n">
        <v>2016</v>
      </c>
      <c r="C18" s="2" t="n">
        <v>2017</v>
      </c>
      <c r="D18" s="2" t="n">
        <v>2018</v>
      </c>
      <c r="E18" s="2" t="n">
        <v>2019</v>
      </c>
    </row>
    <row r="19" customFormat="false" ht="13.8" hidden="false" customHeight="false" outlineLevel="0" collapsed="false">
      <c r="A19" s="6"/>
      <c r="B19" s="6"/>
      <c r="C19" s="6"/>
      <c r="D19" s="6"/>
      <c r="E19" s="6"/>
    </row>
    <row r="20" customFormat="false" ht="13.8" hidden="false" customHeight="false" outlineLevel="0" collapsed="false">
      <c r="A20" s="1" t="s">
        <v>17</v>
      </c>
      <c r="B20" s="2" t="s">
        <v>1</v>
      </c>
      <c r="C20" s="2"/>
      <c r="D20" s="2"/>
      <c r="E20" s="2"/>
    </row>
    <row r="21" customFormat="false" ht="13.8" hidden="false" customHeight="false" outlineLevel="0" collapsed="false">
      <c r="A21" s="2" t="s">
        <v>2</v>
      </c>
      <c r="B21" s="2" t="n">
        <v>2016</v>
      </c>
      <c r="C21" s="2" t="n">
        <v>2017</v>
      </c>
      <c r="D21" s="2" t="n">
        <v>2018</v>
      </c>
      <c r="E21" s="2" t="n">
        <v>2019</v>
      </c>
    </row>
    <row r="22" customFormat="false" ht="13.8" hidden="false" customHeight="false" outlineLevel="0" collapsed="false">
      <c r="A22" s="2" t="s">
        <v>3</v>
      </c>
      <c r="B22" s="2" t="s">
        <v>18</v>
      </c>
      <c r="C22" s="2" t="s">
        <v>18</v>
      </c>
      <c r="D22" s="2" t="n">
        <v>10023</v>
      </c>
      <c r="E22" s="2" t="n">
        <v>13720</v>
      </c>
    </row>
    <row r="23" customFormat="false" ht="13.8" hidden="false" customHeight="false" outlineLevel="0" collapsed="false">
      <c r="A23" s="2" t="s">
        <v>4</v>
      </c>
      <c r="B23" s="2" t="s">
        <v>18</v>
      </c>
      <c r="C23" s="2" t="s">
        <v>18</v>
      </c>
      <c r="D23" s="2" t="n">
        <v>10277</v>
      </c>
      <c r="E23" s="2" t="n">
        <v>14153</v>
      </c>
    </row>
    <row r="24" customFormat="false" ht="13.8" hidden="false" customHeight="false" outlineLevel="0" collapsed="false">
      <c r="A24" s="2" t="s">
        <v>5</v>
      </c>
      <c r="B24" s="2" t="s">
        <v>18</v>
      </c>
      <c r="C24" s="2" t="s">
        <v>18</v>
      </c>
      <c r="D24" s="2" t="n">
        <v>10543</v>
      </c>
      <c r="E24" s="2" t="n">
        <v>14160</v>
      </c>
    </row>
    <row r="25" customFormat="false" ht="13.8" hidden="false" customHeight="false" outlineLevel="0" collapsed="false">
      <c r="A25" s="2" t="s">
        <v>6</v>
      </c>
      <c r="B25" s="2" t="s">
        <v>18</v>
      </c>
      <c r="C25" s="2" t="n">
        <v>6776</v>
      </c>
      <c r="D25" s="2" t="n">
        <v>11011</v>
      </c>
      <c r="E25" s="2" t="n">
        <v>15001</v>
      </c>
    </row>
    <row r="26" customFormat="false" ht="13.8" hidden="false" customHeight="false" outlineLevel="0" collapsed="false">
      <c r="A26" s="2" t="s">
        <v>7</v>
      </c>
      <c r="B26" s="2" t="s">
        <v>18</v>
      </c>
      <c r="C26" s="2" t="n">
        <v>6908</v>
      </c>
      <c r="D26" s="2" t="n">
        <v>11163</v>
      </c>
      <c r="E26" s="2" t="n">
        <v>15086</v>
      </c>
    </row>
    <row r="27" customFormat="false" ht="13.8" hidden="false" customHeight="false" outlineLevel="0" collapsed="false">
      <c r="A27" s="2" t="s">
        <v>8</v>
      </c>
      <c r="B27" s="2" t="s">
        <v>18</v>
      </c>
      <c r="C27" s="2" t="n">
        <v>7159</v>
      </c>
      <c r="D27" s="2" t="n">
        <v>11287</v>
      </c>
      <c r="E27" s="2" t="n">
        <v>15066</v>
      </c>
    </row>
    <row r="28" customFormat="false" ht="13.8" hidden="false" customHeight="false" outlineLevel="0" collapsed="false">
      <c r="A28" s="2" t="s">
        <v>9</v>
      </c>
      <c r="B28" s="2" t="s">
        <v>18</v>
      </c>
      <c r="C28" s="2" t="n">
        <v>7308</v>
      </c>
      <c r="D28" s="2" t="n">
        <v>11340</v>
      </c>
      <c r="E28" s="2" t="n">
        <v>15607</v>
      </c>
    </row>
    <row r="29" customFormat="false" ht="13.8" hidden="false" customHeight="false" outlineLevel="0" collapsed="false">
      <c r="A29" s="2" t="s">
        <v>10</v>
      </c>
      <c r="B29" s="2" t="s">
        <v>18</v>
      </c>
      <c r="C29" s="2" t="n">
        <v>7669</v>
      </c>
      <c r="D29" s="2" t="n">
        <v>11409</v>
      </c>
      <c r="E29" s="2" t="n">
        <v>15479</v>
      </c>
    </row>
    <row r="30" customFormat="false" ht="13.8" hidden="false" customHeight="false" outlineLevel="0" collapsed="false">
      <c r="A30" s="2" t="s">
        <v>11</v>
      </c>
      <c r="B30" s="2" t="s">
        <v>18</v>
      </c>
      <c r="C30" s="2" t="n">
        <v>8692</v>
      </c>
      <c r="D30" s="2" t="n">
        <v>11554</v>
      </c>
      <c r="E30" s="2" t="n">
        <v>15261</v>
      </c>
    </row>
    <row r="31" customFormat="false" ht="13.8" hidden="false" customHeight="false" outlineLevel="0" collapsed="false">
      <c r="A31" s="2" t="s">
        <v>12</v>
      </c>
      <c r="B31" s="2" t="s">
        <v>18</v>
      </c>
      <c r="C31" s="2" t="n">
        <v>9055</v>
      </c>
      <c r="D31" s="2" t="n">
        <v>11808</v>
      </c>
      <c r="E31" s="2" t="n">
        <v>15392</v>
      </c>
    </row>
    <row r="32" customFormat="false" ht="13.8" hidden="false" customHeight="false" outlineLevel="0" collapsed="false">
      <c r="A32" s="2" t="s">
        <v>13</v>
      </c>
      <c r="B32" s="2" t="s">
        <v>18</v>
      </c>
      <c r="C32" s="2" t="n">
        <v>9417</v>
      </c>
      <c r="D32" s="2" t="n">
        <v>12048</v>
      </c>
      <c r="E32" s="2" t="n">
        <v>15535</v>
      </c>
    </row>
    <row r="33" customFormat="false" ht="13.8" hidden="false" customHeight="false" outlineLevel="0" collapsed="false">
      <c r="A33" s="2" t="s">
        <v>14</v>
      </c>
      <c r="B33" s="2" t="s">
        <v>18</v>
      </c>
      <c r="C33" s="2" t="n">
        <v>9564</v>
      </c>
      <c r="D33" s="2" t="n">
        <v>12604</v>
      </c>
      <c r="E33" s="2" t="n">
        <v>15772</v>
      </c>
    </row>
  </sheetData>
  <mergeCells count="2">
    <mergeCell ref="B1:E1"/>
    <mergeCell ref="B20:E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:D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7" width="12.15"/>
    <col collapsed="false" customWidth="true" hidden="false" outlineLevel="0" max="2" min="2" style="7" width="8.52"/>
    <col collapsed="false" customWidth="true" hidden="false" outlineLevel="0" max="3" min="3" style="7" width="10.33"/>
    <col collapsed="false" customWidth="true" hidden="false" outlineLevel="0" max="4" min="4" style="7" width="12.84"/>
  </cols>
  <sheetData>
    <row r="1" customFormat="false" ht="13.8" hidden="false" customHeight="false" outlineLevel="0" collapsed="false">
      <c r="A1" s="8" t="n">
        <v>2019</v>
      </c>
      <c r="B1" s="8"/>
      <c r="C1" s="8"/>
      <c r="D1" s="8"/>
    </row>
    <row r="2" customFormat="false" ht="13.8" hidden="false" customHeight="false" outlineLevel="0" collapsed="false">
      <c r="A2" s="8" t="s">
        <v>19</v>
      </c>
      <c r="B2" s="8" t="s">
        <v>20</v>
      </c>
      <c r="C2" s="8" t="s">
        <v>21</v>
      </c>
      <c r="D2" s="8" t="s">
        <v>22</v>
      </c>
    </row>
    <row r="3" customFormat="false" ht="13.8" hidden="false" customHeight="false" outlineLevel="0" collapsed="false">
      <c r="A3" s="9" t="n">
        <v>43505</v>
      </c>
      <c r="B3" s="10" t="n">
        <v>6676</v>
      </c>
      <c r="C3" s="10" t="n">
        <v>31244</v>
      </c>
      <c r="D3" s="11" t="n">
        <v>60</v>
      </c>
    </row>
    <row r="4" customFormat="false" ht="13.8" hidden="false" customHeight="false" outlineLevel="0" collapsed="false">
      <c r="A4" s="9" t="n">
        <v>43506</v>
      </c>
      <c r="B4" s="10" t="n">
        <v>7939</v>
      </c>
      <c r="C4" s="10" t="n">
        <v>40980</v>
      </c>
      <c r="D4" s="11" t="n">
        <v>62</v>
      </c>
    </row>
    <row r="5" customFormat="false" ht="13.8" hidden="false" customHeight="false" outlineLevel="0" collapsed="false">
      <c r="A5" s="9" t="n">
        <v>43507</v>
      </c>
      <c r="B5" s="10" t="n">
        <v>10245</v>
      </c>
      <c r="C5" s="10" t="n">
        <v>39887</v>
      </c>
      <c r="D5" s="11" t="n">
        <v>61</v>
      </c>
    </row>
    <row r="6" customFormat="false" ht="13.8" hidden="false" customHeight="false" outlineLevel="0" collapsed="false">
      <c r="A6" s="9" t="n">
        <v>43508</v>
      </c>
      <c r="B6" s="10" t="n">
        <v>7760</v>
      </c>
      <c r="C6" s="10" t="n">
        <v>37407</v>
      </c>
      <c r="D6" s="11" t="n">
        <v>60</v>
      </c>
    </row>
    <row r="7" customFormat="false" ht="13.8" hidden="false" customHeight="false" outlineLevel="0" collapsed="false">
      <c r="A7" s="9" t="n">
        <v>43509</v>
      </c>
      <c r="B7" s="10" t="n">
        <v>6520</v>
      </c>
      <c r="C7" s="10" t="n">
        <v>31376</v>
      </c>
      <c r="D7" s="11" t="n">
        <v>60</v>
      </c>
    </row>
    <row r="8" customFormat="false" ht="13.8" hidden="false" customHeight="false" outlineLevel="0" collapsed="false">
      <c r="A8" s="9" t="n">
        <v>43510</v>
      </c>
      <c r="B8" s="10" t="n">
        <v>5423</v>
      </c>
      <c r="C8" s="10" t="n">
        <v>29294</v>
      </c>
      <c r="D8" s="11" t="n">
        <v>47</v>
      </c>
    </row>
    <row r="9" customFormat="false" ht="13.8" hidden="false" customHeight="false" outlineLevel="0" collapsed="false">
      <c r="A9" s="9" t="n">
        <v>43511</v>
      </c>
      <c r="B9" s="10" t="n">
        <v>4718</v>
      </c>
      <c r="C9" s="10" t="n">
        <v>28806</v>
      </c>
      <c r="D9" s="11" t="n">
        <v>36</v>
      </c>
    </row>
    <row r="10" customFormat="false" ht="13.8" hidden="false" customHeight="false" outlineLevel="0" collapsed="false">
      <c r="A10" s="9" t="n">
        <v>43512</v>
      </c>
      <c r="B10" s="10" t="n">
        <v>5151</v>
      </c>
      <c r="C10" s="10" t="n">
        <v>29252</v>
      </c>
      <c r="D10" s="11" t="n">
        <v>46</v>
      </c>
    </row>
    <row r="11" customFormat="false" ht="13.8" hidden="false" customHeight="false" outlineLevel="0" collapsed="false">
      <c r="A11" s="9" t="n">
        <v>43513</v>
      </c>
      <c r="B11" s="10" t="n">
        <v>5333</v>
      </c>
      <c r="C11" s="10" t="n">
        <v>29292</v>
      </c>
      <c r="D11" s="11" t="n">
        <v>46</v>
      </c>
    </row>
    <row r="12" customFormat="false" ht="13.8" hidden="false" customHeight="false" outlineLevel="0" collapsed="false">
      <c r="A12" s="9" t="n">
        <v>43514</v>
      </c>
      <c r="B12" s="10" t="n">
        <v>5276</v>
      </c>
      <c r="C12" s="10" t="n">
        <v>30112</v>
      </c>
      <c r="D12" s="11" t="n">
        <v>47</v>
      </c>
    </row>
    <row r="13" customFormat="false" ht="13.8" hidden="false" customHeight="false" outlineLevel="0" collapsed="false">
      <c r="A13" s="9" t="n">
        <v>43515</v>
      </c>
      <c r="B13" s="10" t="n">
        <v>5236</v>
      </c>
      <c r="C13" s="10" t="n">
        <v>28218</v>
      </c>
      <c r="D13" s="11" t="n">
        <v>45</v>
      </c>
    </row>
    <row r="14" customFormat="false" ht="13.8" hidden="false" customHeight="false" outlineLevel="0" collapsed="false">
      <c r="A14" s="9" t="n">
        <v>43516</v>
      </c>
      <c r="B14" s="10" t="n">
        <v>5348</v>
      </c>
      <c r="C14" s="10" t="n">
        <v>28206</v>
      </c>
      <c r="D14" s="11" t="n">
        <v>42</v>
      </c>
    </row>
    <row r="15" customFormat="false" ht="13.8" hidden="false" customHeight="false" outlineLevel="0" collapsed="false">
      <c r="A15" s="9" t="n">
        <v>43517</v>
      </c>
      <c r="B15" s="10" t="n">
        <v>5454</v>
      </c>
      <c r="C15" s="10" t="n">
        <v>25510</v>
      </c>
      <c r="D15" s="11" t="n">
        <v>50</v>
      </c>
    </row>
    <row r="16" customFormat="false" ht="13.8" hidden="false" customHeight="false" outlineLevel="0" collapsed="false">
      <c r="A16" s="9" t="n">
        <v>43518</v>
      </c>
      <c r="B16" s="10" t="n">
        <v>5084</v>
      </c>
      <c r="C16" s="10" t="n">
        <v>26335</v>
      </c>
      <c r="D16" s="11" t="n">
        <v>49</v>
      </c>
    </row>
    <row r="17" customFormat="false" ht="13.8" hidden="false" customHeight="false" outlineLevel="0" collapsed="false">
      <c r="A17" s="9" t="n">
        <v>43519</v>
      </c>
      <c r="B17" s="10" t="n">
        <v>5194</v>
      </c>
      <c r="C17" s="10" t="n">
        <v>26648</v>
      </c>
      <c r="D17" s="11" t="n">
        <v>53</v>
      </c>
    </row>
    <row r="18" customFormat="false" ht="13.8" hidden="false" customHeight="false" outlineLevel="0" collapsed="false">
      <c r="A18" s="9" t="n">
        <v>43520</v>
      </c>
      <c r="B18" s="10" t="n">
        <v>6260</v>
      </c>
      <c r="C18" s="10" t="n">
        <v>34074</v>
      </c>
      <c r="D18" s="11" t="n">
        <v>59</v>
      </c>
    </row>
    <row r="19" customFormat="false" ht="13.8" hidden="false" customHeight="false" outlineLevel="0" collapsed="false">
      <c r="A19" s="9" t="n">
        <v>43521</v>
      </c>
      <c r="B19" s="10" t="n">
        <v>5669</v>
      </c>
      <c r="C19" s="10" t="n">
        <v>29762</v>
      </c>
      <c r="D19" s="11" t="n">
        <v>50</v>
      </c>
    </row>
    <row r="20" customFormat="false" ht="13.8" hidden="false" customHeight="false" outlineLevel="0" collapsed="false">
      <c r="A20" s="9" t="n">
        <v>43522</v>
      </c>
      <c r="B20" s="10" t="n">
        <v>5374</v>
      </c>
      <c r="C20" s="10" t="n">
        <v>28623</v>
      </c>
      <c r="D20" s="11" t="n">
        <v>41</v>
      </c>
    </row>
    <row r="21" customFormat="false" ht="13.8" hidden="false" customHeight="false" outlineLevel="0" collapsed="false">
      <c r="A21" s="9" t="n">
        <v>43523</v>
      </c>
      <c r="B21" s="10" t="n">
        <v>5612</v>
      </c>
      <c r="C21" s="10" t="n">
        <v>30011</v>
      </c>
      <c r="D21" s="11" t="n">
        <v>48</v>
      </c>
    </row>
    <row r="22" customFormat="false" ht="13.8" hidden="false" customHeight="false" outlineLevel="0" collapsed="false">
      <c r="A22" s="9" t="n">
        <v>43524</v>
      </c>
      <c r="B22" s="10" t="n">
        <v>3618</v>
      </c>
      <c r="C22" s="10" t="n">
        <v>19969</v>
      </c>
      <c r="D22" s="11" t="n">
        <v>32</v>
      </c>
    </row>
    <row r="23" customFormat="false" ht="13.8" hidden="false" customHeight="false" outlineLevel="0" collapsed="false">
      <c r="A23" s="9" t="n">
        <v>43525</v>
      </c>
      <c r="B23" s="10" t="n">
        <v>5632</v>
      </c>
      <c r="C23" s="10" t="n">
        <v>29118</v>
      </c>
      <c r="D23" s="11" t="n">
        <v>53</v>
      </c>
    </row>
    <row r="24" customFormat="false" ht="13.8" hidden="false" customHeight="false" outlineLevel="0" collapsed="false">
      <c r="A24" s="9" t="n">
        <v>43526</v>
      </c>
      <c r="B24" s="10" t="n">
        <v>5115</v>
      </c>
      <c r="C24" s="10" t="n">
        <v>27858</v>
      </c>
      <c r="D24" s="11" t="n">
        <v>41</v>
      </c>
    </row>
    <row r="25" customFormat="false" ht="13.8" hidden="false" customHeight="false" outlineLevel="0" collapsed="false">
      <c r="A25" s="9" t="n">
        <v>43527</v>
      </c>
      <c r="B25" s="10" t="n">
        <v>5658</v>
      </c>
      <c r="C25" s="10" t="n">
        <v>29968</v>
      </c>
      <c r="D25" s="11" t="n">
        <v>44</v>
      </c>
    </row>
    <row r="26" customFormat="false" ht="13.8" hidden="false" customHeight="false" outlineLevel="0" collapsed="false">
      <c r="A26" s="9" t="n">
        <v>43528</v>
      </c>
      <c r="B26" s="10" t="n">
        <v>5823</v>
      </c>
      <c r="C26" s="10" t="n">
        <v>30923</v>
      </c>
      <c r="D26" s="11" t="n">
        <v>64</v>
      </c>
    </row>
    <row r="27" customFormat="false" ht="13.8" hidden="false" customHeight="false" outlineLevel="0" collapsed="false">
      <c r="A27" s="9" t="n">
        <v>43529</v>
      </c>
      <c r="B27" s="10" t="n">
        <v>5505</v>
      </c>
      <c r="C27" s="10" t="n">
        <v>28514</v>
      </c>
      <c r="D27" s="11" t="n">
        <v>40</v>
      </c>
    </row>
    <row r="28" customFormat="false" ht="13.8" hidden="false" customHeight="false" outlineLevel="0" collapsed="false">
      <c r="A28" s="9" t="n">
        <v>43530</v>
      </c>
      <c r="B28" s="10" t="n">
        <v>5136</v>
      </c>
      <c r="C28" s="10" t="n">
        <v>25623</v>
      </c>
      <c r="D28" s="11" t="n">
        <v>54</v>
      </c>
    </row>
    <row r="29" customFormat="false" ht="13.8" hidden="false" customHeight="false" outlineLevel="0" collapsed="false">
      <c r="A29" s="9" t="n">
        <v>43531</v>
      </c>
      <c r="B29" s="10" t="n">
        <v>5758</v>
      </c>
      <c r="C29" s="10" t="n">
        <v>25133</v>
      </c>
      <c r="D29" s="11" t="n">
        <v>48</v>
      </c>
    </row>
    <row r="30" customFormat="false" ht="13.8" hidden="false" customHeight="false" outlineLevel="0" collapsed="false">
      <c r="A30" s="9" t="n">
        <v>43532</v>
      </c>
      <c r="B30" s="10" t="n">
        <v>5545</v>
      </c>
      <c r="C30" s="10" t="n">
        <v>27967</v>
      </c>
      <c r="D30" s="11" t="n">
        <v>33</v>
      </c>
    </row>
    <row r="31" customFormat="false" ht="13.8" hidden="false" customHeight="false" outlineLevel="0" collapsed="false">
      <c r="A31" s="9" t="n">
        <v>43533</v>
      </c>
      <c r="B31" s="10" t="n">
        <v>4847</v>
      </c>
      <c r="C31" s="10" t="n">
        <v>27337</v>
      </c>
      <c r="D31" s="11" t="n">
        <v>47</v>
      </c>
    </row>
    <row r="32" customFormat="false" ht="13.8" hidden="false" customHeight="false" outlineLevel="0" collapsed="false">
      <c r="A32" s="9" t="n">
        <v>43534</v>
      </c>
      <c r="B32" s="10" t="n">
        <v>5496</v>
      </c>
      <c r="C32" s="10" t="n">
        <v>30288</v>
      </c>
      <c r="D32" s="11" t="n">
        <v>53</v>
      </c>
    </row>
    <row r="33" customFormat="false" ht="13.8" hidden="false" customHeight="false" outlineLevel="0" collapsed="false">
      <c r="A33" s="9" t="n">
        <v>43535</v>
      </c>
      <c r="B33" s="10" t="n">
        <v>5302</v>
      </c>
      <c r="C33" s="10" t="n">
        <v>29034</v>
      </c>
      <c r="D33" s="11" t="n">
        <v>41</v>
      </c>
    </row>
    <row r="34" customFormat="false" ht="13.8" hidden="false" customHeight="false" outlineLevel="0" collapsed="false">
      <c r="A34" s="9" t="n">
        <v>43536</v>
      </c>
      <c r="B34" s="10" t="n">
        <v>5145</v>
      </c>
      <c r="C34" s="10" t="n">
        <v>28599</v>
      </c>
      <c r="D34" s="11" t="n">
        <v>42</v>
      </c>
    </row>
    <row r="35" customFormat="false" ht="13.8" hidden="false" customHeight="false" outlineLevel="0" collapsed="false">
      <c r="A35" s="9" t="n">
        <v>43537</v>
      </c>
      <c r="B35" s="10" t="n">
        <v>4966</v>
      </c>
      <c r="C35" s="10" t="n">
        <v>27883</v>
      </c>
      <c r="D35" s="11" t="n">
        <v>41</v>
      </c>
    </row>
    <row r="36" customFormat="false" ht="13.8" hidden="false" customHeight="false" outlineLevel="0" collapsed="false">
      <c r="A36" s="9" t="n">
        <v>43538</v>
      </c>
      <c r="B36" s="10" t="n">
        <v>4938</v>
      </c>
      <c r="C36" s="10" t="n">
        <v>26817</v>
      </c>
      <c r="D36" s="11" t="n">
        <v>36</v>
      </c>
    </row>
    <row r="37" customFormat="false" ht="13.8" hidden="false" customHeight="false" outlineLevel="0" collapsed="false">
      <c r="A37" s="9" t="n">
        <v>43539</v>
      </c>
      <c r="B37" s="10" t="n">
        <v>4865</v>
      </c>
      <c r="C37" s="10" t="n">
        <v>28586</v>
      </c>
      <c r="D37" s="11" t="n">
        <v>45</v>
      </c>
    </row>
    <row r="38" customFormat="false" ht="13.8" hidden="false" customHeight="false" outlineLevel="0" collapsed="false">
      <c r="A38" s="9" t="n">
        <v>43540</v>
      </c>
      <c r="B38" s="10" t="n">
        <v>5177</v>
      </c>
      <c r="C38" s="10" t="n">
        <v>34513</v>
      </c>
      <c r="D38" s="11" t="n">
        <v>38</v>
      </c>
    </row>
    <row r="39" customFormat="false" ht="13.8" hidden="false" customHeight="false" outlineLevel="0" collapsed="false">
      <c r="A39" s="9" t="n">
        <v>43541</v>
      </c>
      <c r="B39" s="10" t="n">
        <v>5161</v>
      </c>
      <c r="C39" s="10" t="n">
        <v>28703</v>
      </c>
      <c r="D39" s="11" t="n">
        <v>46</v>
      </c>
    </row>
    <row r="40" customFormat="false" ht="13.8" hidden="false" customHeight="false" outlineLevel="0" collapsed="false">
      <c r="A40" s="9" t="n">
        <v>43542</v>
      </c>
      <c r="B40" s="10" t="n">
        <v>4869</v>
      </c>
      <c r="C40" s="10" t="n">
        <v>25747</v>
      </c>
      <c r="D40" s="11" t="n">
        <v>38</v>
      </c>
    </row>
    <row r="41" customFormat="false" ht="13.8" hidden="false" customHeight="false" outlineLevel="0" collapsed="false">
      <c r="A41" s="9" t="n">
        <v>43543</v>
      </c>
      <c r="B41" s="10" t="n">
        <v>4875</v>
      </c>
      <c r="C41" s="10" t="n">
        <v>24214</v>
      </c>
      <c r="D41" s="11" t="n">
        <v>38</v>
      </c>
    </row>
    <row r="42" customFormat="false" ht="13.8" hidden="false" customHeight="false" outlineLevel="0" collapsed="false">
      <c r="A42" s="9" t="n">
        <v>43544</v>
      </c>
      <c r="B42" s="10" t="n">
        <v>5588</v>
      </c>
      <c r="C42" s="10" t="n">
        <v>30084</v>
      </c>
      <c r="D42" s="11" t="n">
        <v>44</v>
      </c>
    </row>
    <row r="43" customFormat="false" ht="13.8" hidden="false" customHeight="false" outlineLevel="0" collapsed="false">
      <c r="A43" s="9" t="n">
        <v>43545</v>
      </c>
      <c r="B43" s="10" t="n">
        <v>6064</v>
      </c>
      <c r="C43" s="10" t="n">
        <v>32785</v>
      </c>
      <c r="D43" s="11" t="n">
        <v>33</v>
      </c>
    </row>
    <row r="44" customFormat="false" ht="13.8" hidden="false" customHeight="false" outlineLevel="0" collapsed="false">
      <c r="A44" s="9" t="n">
        <v>43546</v>
      </c>
      <c r="B44" s="10" t="n">
        <v>5226</v>
      </c>
      <c r="C44" s="10" t="n">
        <v>27490</v>
      </c>
      <c r="D44" s="11" t="n">
        <v>43</v>
      </c>
    </row>
    <row r="45" customFormat="false" ht="13.8" hidden="false" customHeight="false" outlineLevel="0" collapsed="false">
      <c r="A45" s="9" t="n">
        <v>43547</v>
      </c>
      <c r="B45" s="10" t="n">
        <v>4937</v>
      </c>
      <c r="C45" s="10" t="n">
        <v>25975</v>
      </c>
      <c r="D45" s="11" t="n">
        <v>43</v>
      </c>
    </row>
    <row r="46" customFormat="false" ht="13.8" hidden="false" customHeight="false" outlineLevel="0" collapsed="false">
      <c r="A46" s="9" t="n">
        <v>43548</v>
      </c>
      <c r="B46" s="10" t="n">
        <v>5281</v>
      </c>
      <c r="C46" s="10" t="n">
        <v>26817</v>
      </c>
      <c r="D46" s="11" t="n">
        <v>43</v>
      </c>
    </row>
    <row r="47" customFormat="false" ht="13.8" hidden="false" customHeight="false" outlineLevel="0" collapsed="false">
      <c r="A47" s="9" t="n">
        <v>43549</v>
      </c>
      <c r="B47" s="10" t="n">
        <v>5123</v>
      </c>
      <c r="C47" s="10" t="n">
        <v>28842</v>
      </c>
      <c r="D47" s="11" t="n">
        <v>37</v>
      </c>
    </row>
    <row r="48" customFormat="false" ht="13.8" hidden="false" customHeight="false" outlineLevel="0" collapsed="false">
      <c r="A48" s="9" t="n">
        <v>43550</v>
      </c>
      <c r="B48" s="10" t="n">
        <v>5113</v>
      </c>
      <c r="C48" s="10" t="n">
        <v>30406</v>
      </c>
      <c r="D48" s="11" t="n">
        <v>51</v>
      </c>
    </row>
    <row r="49" customFormat="false" ht="13.8" hidden="false" customHeight="false" outlineLevel="0" collapsed="false">
      <c r="A49" s="9" t="n">
        <v>43551</v>
      </c>
      <c r="B49" s="10" t="n">
        <v>5396</v>
      </c>
      <c r="C49" s="10" t="n">
        <v>30364</v>
      </c>
      <c r="D49" s="11" t="n">
        <v>49</v>
      </c>
    </row>
    <row r="50" customFormat="false" ht="13.8" hidden="false" customHeight="false" outlineLevel="0" collapsed="false">
      <c r="A50" s="9" t="n">
        <v>43552</v>
      </c>
      <c r="B50" s="10" t="n">
        <v>5401</v>
      </c>
      <c r="C50" s="10" t="n">
        <v>28333</v>
      </c>
      <c r="D50" s="11" t="n">
        <v>51</v>
      </c>
    </row>
    <row r="51" customFormat="false" ht="13.8" hidden="false" customHeight="false" outlineLevel="0" collapsed="false">
      <c r="A51" s="9" t="n">
        <v>43553</v>
      </c>
      <c r="B51" s="10" t="n">
        <v>5002</v>
      </c>
      <c r="C51" s="10" t="n">
        <v>29650</v>
      </c>
      <c r="D51" s="11" t="n">
        <v>54</v>
      </c>
    </row>
    <row r="52" customFormat="false" ht="13.8" hidden="false" customHeight="false" outlineLevel="0" collapsed="false">
      <c r="A52" s="9" t="n">
        <v>43554</v>
      </c>
      <c r="B52" s="10" t="n">
        <v>5817</v>
      </c>
      <c r="C52" s="10" t="n">
        <v>32940</v>
      </c>
      <c r="D52" s="11" t="n">
        <v>39</v>
      </c>
    </row>
    <row r="53" customFormat="false" ht="13.8" hidden="false" customHeight="false" outlineLevel="0" collapsed="false">
      <c r="A53" s="9" t="n">
        <v>43555</v>
      </c>
      <c r="B53" s="10" t="n">
        <v>6326</v>
      </c>
      <c r="C53" s="10" t="n">
        <v>37823</v>
      </c>
      <c r="D53" s="11" t="n">
        <v>58</v>
      </c>
    </row>
    <row r="54" customFormat="false" ht="13.8" hidden="false" customHeight="false" outlineLevel="0" collapsed="false">
      <c r="A54" s="9" t="n">
        <v>43556</v>
      </c>
      <c r="B54" s="10" t="n">
        <v>6743</v>
      </c>
      <c r="C54" s="10" t="n">
        <v>42076</v>
      </c>
      <c r="D54" s="11" t="n">
        <v>56</v>
      </c>
    </row>
    <row r="55" customFormat="false" ht="13.8" hidden="false" customHeight="false" outlineLevel="0" collapsed="false">
      <c r="A55" s="9" t="n">
        <v>43557</v>
      </c>
      <c r="B55" s="10" t="n">
        <v>6398</v>
      </c>
      <c r="C55" s="10" t="n">
        <v>39920</v>
      </c>
      <c r="D55" s="11" t="n">
        <v>47</v>
      </c>
    </row>
    <row r="56" customFormat="false" ht="13.8" hidden="false" customHeight="false" outlineLevel="0" collapsed="false">
      <c r="A56" s="9" t="n">
        <v>43558</v>
      </c>
      <c r="B56" s="10" t="n">
        <v>5604</v>
      </c>
      <c r="C56" s="10" t="n">
        <v>31845</v>
      </c>
      <c r="D56" s="11" t="n">
        <v>47</v>
      </c>
    </row>
    <row r="57" customFormat="false" ht="13.8" hidden="false" customHeight="false" outlineLevel="0" collapsed="false">
      <c r="A57" s="9" t="n">
        <v>43559</v>
      </c>
      <c r="B57" s="10" t="n">
        <v>5438</v>
      </c>
      <c r="C57" s="10" t="n">
        <v>28080</v>
      </c>
      <c r="D57" s="11" t="n">
        <v>64</v>
      </c>
    </row>
    <row r="58" customFormat="false" ht="13.8" hidden="false" customHeight="false" outlineLevel="0" collapsed="false">
      <c r="A58" s="9" t="n">
        <v>43560</v>
      </c>
      <c r="B58" s="10" t="n">
        <v>4892</v>
      </c>
      <c r="C58" s="10" t="n">
        <v>24869</v>
      </c>
      <c r="D58" s="11" t="n">
        <v>71</v>
      </c>
    </row>
    <row r="59" customFormat="false" ht="13.8" hidden="false" customHeight="false" outlineLevel="0" collapsed="false">
      <c r="A59" s="9" t="n">
        <v>43561</v>
      </c>
      <c r="B59" s="10" t="n">
        <v>4680</v>
      </c>
      <c r="C59" s="10" t="n">
        <v>24089</v>
      </c>
      <c r="D59" s="11" t="n">
        <v>53</v>
      </c>
    </row>
    <row r="60" customFormat="false" ht="13.8" hidden="false" customHeight="false" outlineLevel="0" collapsed="false">
      <c r="A60" s="9" t="n">
        <v>43562</v>
      </c>
      <c r="B60" s="10" t="n">
        <v>5410</v>
      </c>
      <c r="C60" s="10" t="n">
        <v>27683</v>
      </c>
      <c r="D60" s="11" t="n">
        <v>81</v>
      </c>
    </row>
    <row r="61" customFormat="false" ht="13.8" hidden="false" customHeight="false" outlineLevel="0" collapsed="false">
      <c r="A61" s="9" t="n">
        <v>43563</v>
      </c>
      <c r="B61" s="10" t="n">
        <v>5384</v>
      </c>
      <c r="C61" s="10" t="n">
        <v>32456</v>
      </c>
      <c r="D61" s="11" t="n">
        <v>68</v>
      </c>
    </row>
    <row r="62" customFormat="false" ht="13.8" hidden="false" customHeight="false" outlineLevel="0" collapsed="false">
      <c r="A62" s="9" t="n">
        <v>43564</v>
      </c>
      <c r="B62" s="10" t="n">
        <v>4812</v>
      </c>
      <c r="C62" s="10" t="n">
        <v>25553</v>
      </c>
      <c r="D62" s="11" t="n">
        <v>53</v>
      </c>
    </row>
    <row r="63" customFormat="false" ht="13.8" hidden="false" customHeight="false" outlineLevel="0" collapsed="false">
      <c r="A63" s="9" t="n">
        <v>43565</v>
      </c>
      <c r="B63" s="10" t="n">
        <v>6445</v>
      </c>
      <c r="C63" s="10" t="n">
        <v>37681</v>
      </c>
      <c r="D63" s="11" t="n">
        <v>69</v>
      </c>
    </row>
    <row r="64" customFormat="false" ht="13.8" hidden="false" customHeight="false" outlineLevel="0" collapsed="false">
      <c r="A64" s="9" t="n">
        <v>43566</v>
      </c>
      <c r="B64" s="10" t="n">
        <v>6309</v>
      </c>
      <c r="C64" s="10" t="n">
        <v>41672</v>
      </c>
      <c r="D64" s="11" t="n">
        <v>73</v>
      </c>
    </row>
    <row r="65" customFormat="false" ht="13.8" hidden="false" customHeight="false" outlineLevel="0" collapsed="false">
      <c r="A65" s="9" t="n">
        <v>43567</v>
      </c>
      <c r="B65" s="10" t="n">
        <v>8520</v>
      </c>
      <c r="C65" s="10" t="n">
        <v>73686</v>
      </c>
      <c r="D65" s="11" t="n">
        <v>97</v>
      </c>
    </row>
    <row r="66" customFormat="false" ht="13.8" hidden="false" customHeight="false" outlineLevel="0" collapsed="false">
      <c r="A66" s="9" t="n">
        <v>43568</v>
      </c>
      <c r="B66" s="10" t="n">
        <v>19497</v>
      </c>
      <c r="C66" s="10" t="n">
        <v>190025</v>
      </c>
      <c r="D66" s="11" t="n">
        <v>341</v>
      </c>
    </row>
    <row r="67" customFormat="false" ht="13.8" hidden="false" customHeight="false" outlineLevel="0" collapsed="false">
      <c r="A67" s="9" t="n">
        <v>43569</v>
      </c>
      <c r="B67" s="10" t="n">
        <v>16634</v>
      </c>
      <c r="C67" s="10" t="n">
        <v>127016</v>
      </c>
      <c r="D67" s="11" t="n">
        <v>283</v>
      </c>
    </row>
    <row r="68" customFormat="false" ht="13.8" hidden="false" customHeight="false" outlineLevel="0" collapsed="false">
      <c r="A68" s="9" t="n">
        <v>43570</v>
      </c>
      <c r="B68" s="10" t="n">
        <v>10401</v>
      </c>
      <c r="C68" s="10" t="n">
        <v>74577</v>
      </c>
      <c r="D68" s="11" t="n">
        <v>151</v>
      </c>
    </row>
    <row r="69" customFormat="false" ht="13.8" hidden="false" customHeight="false" outlineLevel="0" collapsed="false">
      <c r="A69" s="9" t="n">
        <v>43571</v>
      </c>
      <c r="B69" s="10" t="n">
        <v>8027</v>
      </c>
      <c r="C69" s="10" t="n">
        <v>54051</v>
      </c>
      <c r="D69" s="11" t="n">
        <v>90</v>
      </c>
    </row>
    <row r="70" customFormat="false" ht="13.8" hidden="false" customHeight="false" outlineLevel="0" collapsed="false">
      <c r="A70" s="9" t="n">
        <v>43572</v>
      </c>
      <c r="B70" s="10" t="n">
        <v>7406</v>
      </c>
      <c r="C70" s="10" t="n">
        <v>42924</v>
      </c>
      <c r="D70" s="11" t="n">
        <v>78</v>
      </c>
    </row>
    <row r="71" customFormat="false" ht="13.8" hidden="false" customHeight="false" outlineLevel="0" collapsed="false">
      <c r="A71" s="9" t="n">
        <v>43573</v>
      </c>
      <c r="B71" s="10" t="n">
        <v>6908</v>
      </c>
      <c r="C71" s="10" t="n">
        <v>38288</v>
      </c>
      <c r="D71" s="11" t="n">
        <v>71</v>
      </c>
    </row>
    <row r="72" customFormat="false" ht="13.8" hidden="false" customHeight="false" outlineLevel="0" collapsed="false">
      <c r="A72" s="9" t="n">
        <v>43574</v>
      </c>
      <c r="B72" s="10" t="n">
        <v>7091</v>
      </c>
      <c r="C72" s="10" t="n">
        <v>38382</v>
      </c>
      <c r="D72" s="11" t="n">
        <v>71</v>
      </c>
    </row>
    <row r="73" customFormat="false" ht="13.8" hidden="false" customHeight="false" outlineLevel="0" collapsed="false">
      <c r="A73" s="9" t="n">
        <v>43575</v>
      </c>
      <c r="B73" s="10" t="n">
        <v>8296</v>
      </c>
      <c r="C73" s="10" t="n">
        <v>63435</v>
      </c>
      <c r="D73" s="11" t="n">
        <v>76</v>
      </c>
    </row>
    <row r="74" customFormat="false" ht="13.8" hidden="false" customHeight="false" outlineLevel="0" collapsed="false">
      <c r="A74" s="9" t="n">
        <v>43576</v>
      </c>
      <c r="B74" s="10" t="n">
        <v>13657</v>
      </c>
      <c r="C74" s="10" t="n">
        <v>145279</v>
      </c>
      <c r="D74" s="11" t="n">
        <v>123</v>
      </c>
    </row>
    <row r="75" customFormat="false" ht="13.8" hidden="false" customHeight="false" outlineLevel="0" collapsed="false">
      <c r="A75" s="9" t="n">
        <v>43577</v>
      </c>
      <c r="B75" s="10" t="n">
        <v>14913</v>
      </c>
      <c r="C75" s="10" t="n">
        <v>179238</v>
      </c>
      <c r="D75" s="11" t="n">
        <v>140</v>
      </c>
    </row>
    <row r="76" customFormat="false" ht="13.8" hidden="false" customHeight="false" outlineLevel="0" collapsed="false">
      <c r="A76" s="9" t="n">
        <v>43578</v>
      </c>
      <c r="B76" s="10" t="n">
        <v>10007</v>
      </c>
      <c r="C76" s="10" t="n">
        <v>117054</v>
      </c>
      <c r="D76" s="11" t="n">
        <v>110</v>
      </c>
    </row>
    <row r="77" customFormat="false" ht="13.8" hidden="false" customHeight="false" outlineLevel="0" collapsed="false">
      <c r="A77" s="9" t="n">
        <v>43579</v>
      </c>
      <c r="B77" s="10" t="n">
        <v>9740</v>
      </c>
      <c r="C77" s="10" t="n">
        <v>108199</v>
      </c>
      <c r="D77" s="11" t="n">
        <v>103</v>
      </c>
    </row>
    <row r="78" customFormat="false" ht="13.8" hidden="false" customHeight="false" outlineLevel="0" collapsed="false">
      <c r="A78" s="9" t="n">
        <v>43580</v>
      </c>
      <c r="B78" s="10" t="n">
        <v>8538</v>
      </c>
      <c r="C78" s="10" t="n">
        <v>86518</v>
      </c>
      <c r="D78" s="11" t="n">
        <v>98</v>
      </c>
    </row>
    <row r="79" customFormat="false" ht="13.8" hidden="false" customHeight="false" outlineLevel="0" collapsed="false">
      <c r="A79" s="9" t="n">
        <v>43581</v>
      </c>
      <c r="B79" s="10" t="n">
        <v>7947</v>
      </c>
      <c r="C79" s="10" t="n">
        <v>71700</v>
      </c>
      <c r="D79" s="11" t="n">
        <v>93</v>
      </c>
    </row>
    <row r="80" customFormat="false" ht="13.8" hidden="false" customHeight="false" outlineLevel="0" collapsed="false">
      <c r="A80" s="9" t="n">
        <v>43582</v>
      </c>
      <c r="B80" s="10" t="n">
        <v>7850</v>
      </c>
      <c r="C80" s="10" t="n">
        <v>65501</v>
      </c>
      <c r="D80" s="11" t="n">
        <v>92</v>
      </c>
    </row>
    <row r="81" customFormat="false" ht="13.8" hidden="false" customHeight="false" outlineLevel="0" collapsed="false">
      <c r="A81" s="9" t="n">
        <v>43583</v>
      </c>
      <c r="B81" s="10" t="n">
        <v>7753</v>
      </c>
      <c r="C81" s="10" t="n">
        <v>67114</v>
      </c>
      <c r="D81" s="11" t="n">
        <v>94</v>
      </c>
    </row>
    <row r="82" customFormat="false" ht="13.8" hidden="false" customHeight="false" outlineLevel="0" collapsed="false">
      <c r="A82" s="9" t="n">
        <v>43584</v>
      </c>
      <c r="B82" s="10" t="n">
        <v>7134</v>
      </c>
      <c r="C82" s="10" t="n">
        <v>52844</v>
      </c>
      <c r="D82" s="11" t="n">
        <v>108</v>
      </c>
    </row>
    <row r="83" customFormat="false" ht="13.8" hidden="false" customHeight="false" outlineLevel="0" collapsed="false">
      <c r="A83" s="9" t="n">
        <v>43585</v>
      </c>
      <c r="B83" s="10" t="n">
        <v>7405</v>
      </c>
      <c r="C83" s="10" t="n">
        <v>56229</v>
      </c>
      <c r="D83" s="11" t="n">
        <v>91</v>
      </c>
    </row>
    <row r="84" customFormat="false" ht="13.8" hidden="false" customHeight="false" outlineLevel="0" collapsed="false">
      <c r="A84" s="9" t="n">
        <v>43586</v>
      </c>
      <c r="B84" s="10" t="n">
        <v>7268</v>
      </c>
      <c r="C84" s="10" t="n">
        <v>54484</v>
      </c>
      <c r="D84" s="11" t="n">
        <v>86</v>
      </c>
    </row>
    <row r="85" customFormat="false" ht="13.8" hidden="false" customHeight="false" outlineLevel="0" collapsed="false">
      <c r="A85" s="9" t="n">
        <v>43587</v>
      </c>
      <c r="B85" s="10" t="n">
        <v>7939</v>
      </c>
      <c r="C85" s="10" t="n">
        <v>48768</v>
      </c>
      <c r="D85" s="11" t="n">
        <v>113</v>
      </c>
    </row>
    <row r="86" customFormat="false" ht="13.8" hidden="false" customHeight="false" outlineLevel="0" collapsed="false">
      <c r="A86" s="9" t="n">
        <v>43588</v>
      </c>
      <c r="B86" s="10" t="n">
        <v>6448</v>
      </c>
      <c r="C86" s="10" t="n">
        <v>44226</v>
      </c>
      <c r="D86" s="11" t="n">
        <v>76</v>
      </c>
    </row>
    <row r="87" customFormat="false" ht="13.8" hidden="false" customHeight="false" outlineLevel="0" collapsed="false">
      <c r="A87" s="9" t="n">
        <v>43589</v>
      </c>
      <c r="B87" s="10" t="n">
        <v>6587</v>
      </c>
      <c r="C87" s="10" t="n">
        <v>40998</v>
      </c>
      <c r="D87" s="11" t="n">
        <v>68</v>
      </c>
    </row>
    <row r="88" customFormat="false" ht="13.8" hidden="false" customHeight="false" outlineLevel="0" collapsed="false">
      <c r="A88" s="9" t="n">
        <v>43590</v>
      </c>
      <c r="B88" s="10" t="n">
        <v>6531</v>
      </c>
      <c r="C88" s="10" t="n">
        <v>39023</v>
      </c>
      <c r="D88" s="11" t="n">
        <v>102</v>
      </c>
    </row>
    <row r="89" customFormat="false" ht="13.8" hidden="false" customHeight="false" outlineLevel="0" collapsed="false">
      <c r="A89" s="9" t="n">
        <v>43591</v>
      </c>
      <c r="B89" s="10" t="n">
        <v>5887</v>
      </c>
      <c r="C89" s="10" t="n">
        <v>35866</v>
      </c>
      <c r="D89" s="11" t="n">
        <v>82</v>
      </c>
    </row>
    <row r="90" customFormat="false" ht="13.8" hidden="false" customHeight="false" outlineLevel="0" collapsed="false">
      <c r="A90" s="9" t="n">
        <v>43592</v>
      </c>
      <c r="B90" s="10" t="n">
        <v>6377</v>
      </c>
      <c r="C90" s="10" t="n">
        <v>39660</v>
      </c>
      <c r="D90" s="11" t="n">
        <v>73</v>
      </c>
    </row>
    <row r="91" customFormat="false" ht="13.8" hidden="false" customHeight="false" outlineLevel="0" collapsed="false">
      <c r="A91" s="9" t="n">
        <v>43593</v>
      </c>
      <c r="B91" s="10" t="n">
        <v>6785</v>
      </c>
      <c r="C91" s="10" t="n">
        <v>37838</v>
      </c>
      <c r="D91" s="11" t="n">
        <v>82</v>
      </c>
    </row>
    <row r="92" customFormat="false" ht="13.8" hidden="false" customHeight="false" outlineLevel="0" collapsed="false">
      <c r="A92" s="9" t="n">
        <v>43594</v>
      </c>
      <c r="B92" s="10" t="n">
        <v>6451</v>
      </c>
      <c r="C92" s="10" t="n">
        <v>41246</v>
      </c>
      <c r="D92" s="11" t="n">
        <v>66</v>
      </c>
    </row>
    <row r="93" customFormat="false" ht="13.8" hidden="false" customHeight="false" outlineLevel="0" collapsed="false">
      <c r="A93" s="9" t="n">
        <v>43595</v>
      </c>
      <c r="B93" s="10" t="n">
        <v>6992</v>
      </c>
      <c r="C93" s="10" t="n">
        <v>50321</v>
      </c>
      <c r="D93" s="11" t="n">
        <v>70</v>
      </c>
    </row>
    <row r="94" customFormat="false" ht="13.8" hidden="false" customHeight="false" outlineLevel="0" collapsed="false">
      <c r="A94" s="9" t="n">
        <v>43596</v>
      </c>
      <c r="B94" s="10" t="n">
        <v>6329</v>
      </c>
      <c r="C94" s="10" t="n">
        <v>44020</v>
      </c>
      <c r="D94" s="11" t="n">
        <v>58</v>
      </c>
    </row>
    <row r="95" customFormat="false" ht="13.8" hidden="false" customHeight="false" outlineLevel="0" collapsed="false">
      <c r="A95" s="9" t="n">
        <v>43597</v>
      </c>
      <c r="B95" s="10" t="n">
        <v>6813</v>
      </c>
      <c r="C95" s="10" t="n">
        <v>46563</v>
      </c>
      <c r="D95" s="11" t="n">
        <v>85</v>
      </c>
    </row>
    <row r="96" customFormat="false" ht="13.8" hidden="false" customHeight="false" outlineLevel="0" collapsed="false">
      <c r="A96" s="9" t="n">
        <v>43598</v>
      </c>
      <c r="B96" s="10" t="n">
        <v>7912</v>
      </c>
      <c r="C96" s="10" t="n">
        <v>42468</v>
      </c>
      <c r="D96" s="11" t="n">
        <v>67</v>
      </c>
    </row>
    <row r="97" customFormat="false" ht="13.8" hidden="false" customHeight="false" outlineLevel="0" collapsed="false">
      <c r="A97" s="9" t="n">
        <v>43599</v>
      </c>
      <c r="B97" s="10" t="n">
        <v>6708</v>
      </c>
      <c r="C97" s="10" t="n">
        <v>37126</v>
      </c>
      <c r="D97" s="11" t="n">
        <v>60</v>
      </c>
    </row>
    <row r="98" customFormat="false" ht="13.8" hidden="false" customHeight="false" outlineLevel="0" collapsed="false">
      <c r="A98" s="9" t="n">
        <v>43600</v>
      </c>
      <c r="B98" s="8" t="s">
        <v>18</v>
      </c>
      <c r="C98" s="8"/>
      <c r="D98" s="8"/>
    </row>
    <row r="99" customFormat="false" ht="13.8" hidden="false" customHeight="false" outlineLevel="0" collapsed="false">
      <c r="A99" s="9" t="n">
        <v>43601</v>
      </c>
      <c r="B99" s="10" t="n">
        <v>5922</v>
      </c>
      <c r="C99" s="10" t="n">
        <v>39855</v>
      </c>
      <c r="D99" s="11" t="n">
        <v>85</v>
      </c>
    </row>
    <row r="100" customFormat="false" ht="13.8" hidden="false" customHeight="false" outlineLevel="0" collapsed="false">
      <c r="A100" s="9" t="n">
        <v>43602</v>
      </c>
      <c r="B100" s="10" t="n">
        <v>5922</v>
      </c>
      <c r="C100" s="10" t="n">
        <v>40792</v>
      </c>
      <c r="D100" s="11" t="n">
        <v>69</v>
      </c>
    </row>
    <row r="101" customFormat="false" ht="13.8" hidden="false" customHeight="false" outlineLevel="0" collapsed="false">
      <c r="A101" s="9" t="n">
        <v>43603</v>
      </c>
      <c r="B101" s="10" t="n">
        <v>5838</v>
      </c>
      <c r="C101" s="10" t="n">
        <v>41257</v>
      </c>
      <c r="D101" s="11" t="n">
        <v>47</v>
      </c>
    </row>
    <row r="102" customFormat="false" ht="13.8" hidden="false" customHeight="false" outlineLevel="0" collapsed="false">
      <c r="A102" s="9" t="n">
        <v>43604</v>
      </c>
      <c r="B102" s="10" t="n">
        <v>6950</v>
      </c>
      <c r="C102" s="10" t="n">
        <v>54095</v>
      </c>
      <c r="D102" s="11" t="n">
        <v>72</v>
      </c>
    </row>
    <row r="103" customFormat="false" ht="13.8" hidden="false" customHeight="false" outlineLevel="0" collapsed="false">
      <c r="A103" s="9" t="n">
        <v>43605</v>
      </c>
      <c r="B103" s="10" t="n">
        <v>6586</v>
      </c>
      <c r="C103" s="10" t="n">
        <v>47845</v>
      </c>
      <c r="D103" s="11" t="n">
        <v>57</v>
      </c>
    </row>
    <row r="104" customFormat="false" ht="13.8" hidden="false" customHeight="false" outlineLevel="0" collapsed="false">
      <c r="A104" s="9" t="n">
        <v>43606</v>
      </c>
      <c r="B104" s="10" t="n">
        <v>5779</v>
      </c>
      <c r="C104" s="10" t="n">
        <v>37555</v>
      </c>
      <c r="D104" s="11" t="n">
        <v>62</v>
      </c>
    </row>
    <row r="105" customFormat="false" ht="13.8" hidden="false" customHeight="false" outlineLevel="0" collapsed="false">
      <c r="A105" s="9" t="n">
        <v>43607</v>
      </c>
      <c r="B105" s="10" t="n">
        <v>5759</v>
      </c>
      <c r="C105" s="10" t="n">
        <v>36286</v>
      </c>
      <c r="D105" s="11" t="n">
        <v>57</v>
      </c>
    </row>
    <row r="106" customFormat="false" ht="13.8" hidden="false" customHeight="false" outlineLevel="0" collapsed="false">
      <c r="A106" s="9" t="n">
        <v>43608</v>
      </c>
      <c r="B106" s="10" t="n">
        <v>5659</v>
      </c>
      <c r="C106" s="10" t="n">
        <v>34019</v>
      </c>
      <c r="D106" s="11" t="n">
        <v>83</v>
      </c>
    </row>
    <row r="107" customFormat="false" ht="13.8" hidden="false" customHeight="false" outlineLevel="0" collapsed="false">
      <c r="A107" s="9" t="n">
        <v>43609</v>
      </c>
      <c r="B107" s="10" t="n">
        <v>6908</v>
      </c>
      <c r="C107" s="10" t="n">
        <v>38797</v>
      </c>
      <c r="D107" s="11" t="n">
        <v>120</v>
      </c>
    </row>
    <row r="108" customFormat="false" ht="13.8" hidden="false" customHeight="false" outlineLevel="0" collapsed="false">
      <c r="A108" s="9" t="n">
        <v>43610</v>
      </c>
      <c r="B108" s="10" t="n">
        <v>5193</v>
      </c>
      <c r="C108" s="10" t="n">
        <v>31495</v>
      </c>
      <c r="D108" s="11" t="n">
        <v>45</v>
      </c>
    </row>
    <row r="109" customFormat="false" ht="13.8" hidden="false" customHeight="false" outlineLevel="0" collapsed="false">
      <c r="A109" s="9" t="n">
        <v>43611</v>
      </c>
      <c r="B109" s="10" t="n">
        <v>5952</v>
      </c>
      <c r="C109" s="10" t="n">
        <v>39244</v>
      </c>
      <c r="D109" s="11" t="n">
        <v>56</v>
      </c>
    </row>
    <row r="110" customFormat="false" ht="13.8" hidden="false" customHeight="false" outlineLevel="0" collapsed="false">
      <c r="A110" s="9" t="n">
        <v>43612</v>
      </c>
      <c r="B110" s="10" t="n">
        <v>5808</v>
      </c>
      <c r="C110" s="10" t="n">
        <v>36806</v>
      </c>
      <c r="D110" s="11" t="n">
        <v>67</v>
      </c>
    </row>
    <row r="111" customFormat="false" ht="13.8" hidden="false" customHeight="false" outlineLevel="0" collapsed="false">
      <c r="A111" s="9" t="n">
        <v>43613</v>
      </c>
      <c r="B111" s="10" t="n">
        <v>6180</v>
      </c>
      <c r="C111" s="10" t="n">
        <v>39695</v>
      </c>
      <c r="D111" s="11" t="n">
        <v>72</v>
      </c>
    </row>
    <row r="112" customFormat="false" ht="13.8" hidden="false" customHeight="false" outlineLevel="0" collapsed="false">
      <c r="A112" s="9" t="n">
        <v>43614</v>
      </c>
      <c r="B112" s="10" t="n">
        <v>5805</v>
      </c>
      <c r="C112" s="10" t="n">
        <v>37361</v>
      </c>
      <c r="D112" s="11" t="n">
        <v>65</v>
      </c>
    </row>
    <row r="113" customFormat="false" ht="13.8" hidden="false" customHeight="false" outlineLevel="0" collapsed="false">
      <c r="A113" s="9" t="n">
        <v>43615</v>
      </c>
      <c r="B113" s="10" t="n">
        <v>5856</v>
      </c>
      <c r="C113" s="10" t="n">
        <v>37545</v>
      </c>
      <c r="D113" s="11" t="n">
        <v>81</v>
      </c>
    </row>
    <row r="114" customFormat="false" ht="13.8" hidden="false" customHeight="false" outlineLevel="0" collapsed="false">
      <c r="A114" s="9" t="n">
        <v>43616</v>
      </c>
      <c r="B114" s="10" t="n">
        <v>5654</v>
      </c>
      <c r="C114" s="10" t="n">
        <v>33258</v>
      </c>
      <c r="D114" s="11" t="n">
        <v>63</v>
      </c>
    </row>
    <row r="115" customFormat="false" ht="13.8" hidden="false" customHeight="false" outlineLevel="0" collapsed="false">
      <c r="A115" s="9" t="n">
        <v>43617</v>
      </c>
      <c r="B115" s="10" t="n">
        <v>5097</v>
      </c>
      <c r="C115" s="10" t="n">
        <v>32954</v>
      </c>
      <c r="D115" s="11" t="n">
        <v>47</v>
      </c>
    </row>
    <row r="116" customFormat="false" ht="13.8" hidden="false" customHeight="false" outlineLevel="0" collapsed="false">
      <c r="A116" s="9" t="n">
        <v>43618</v>
      </c>
      <c r="B116" s="10" t="n">
        <v>4861</v>
      </c>
      <c r="C116" s="10" t="n">
        <v>27281</v>
      </c>
      <c r="D116" s="11" t="n">
        <v>72</v>
      </c>
    </row>
    <row r="117" customFormat="false" ht="13.8" hidden="false" customHeight="false" outlineLevel="0" collapsed="false">
      <c r="A117" s="9" t="n">
        <v>43619</v>
      </c>
      <c r="B117" s="10" t="n">
        <v>5291</v>
      </c>
      <c r="C117" s="10" t="n">
        <v>32747</v>
      </c>
      <c r="D117" s="11" t="n">
        <v>60</v>
      </c>
    </row>
    <row r="118" customFormat="false" ht="13.8" hidden="false" customHeight="false" outlineLevel="0" collapsed="false">
      <c r="A118" s="9" t="n">
        <v>43620</v>
      </c>
      <c r="B118" s="10" t="n">
        <v>5761</v>
      </c>
      <c r="C118" s="10" t="n">
        <v>33959</v>
      </c>
      <c r="D118" s="11" t="n">
        <v>61</v>
      </c>
    </row>
    <row r="119" customFormat="false" ht="13.8" hidden="false" customHeight="false" outlineLevel="0" collapsed="false">
      <c r="A119" s="9" t="n">
        <v>43621</v>
      </c>
      <c r="B119" s="10" t="n">
        <v>5850</v>
      </c>
      <c r="C119" s="10" t="n">
        <v>30869</v>
      </c>
      <c r="D119" s="11" t="n">
        <v>54</v>
      </c>
    </row>
    <row r="120" customFormat="false" ht="13.8" hidden="false" customHeight="false" outlineLevel="0" collapsed="false">
      <c r="A120" s="9" t="n">
        <v>43622</v>
      </c>
      <c r="B120" s="10" t="n">
        <v>5531</v>
      </c>
      <c r="C120" s="10" t="n">
        <v>31089</v>
      </c>
      <c r="D120" s="11" t="n">
        <v>58</v>
      </c>
    </row>
    <row r="121" customFormat="false" ht="13.8" hidden="false" customHeight="false" outlineLevel="0" collapsed="false">
      <c r="A121" s="9" t="n">
        <v>43623</v>
      </c>
      <c r="B121" s="10" t="n">
        <v>6104</v>
      </c>
      <c r="C121" s="10" t="n">
        <v>34576</v>
      </c>
      <c r="D121" s="11" t="n">
        <v>70</v>
      </c>
    </row>
    <row r="122" customFormat="false" ht="13.8" hidden="false" customHeight="false" outlineLevel="0" collapsed="false">
      <c r="A122" s="9" t="n">
        <v>43624</v>
      </c>
      <c r="B122" s="10" t="n">
        <v>5796</v>
      </c>
      <c r="C122" s="10" t="n">
        <v>32134</v>
      </c>
      <c r="D122" s="11" t="n">
        <v>67</v>
      </c>
    </row>
    <row r="123" customFormat="false" ht="13.8" hidden="false" customHeight="false" outlineLevel="0" collapsed="false">
      <c r="A123" s="9" t="n">
        <v>43625</v>
      </c>
      <c r="B123" s="10" t="n">
        <v>6502</v>
      </c>
      <c r="C123" s="10" t="n">
        <v>37802</v>
      </c>
      <c r="D123" s="11" t="n">
        <v>95</v>
      </c>
    </row>
    <row r="124" customFormat="false" ht="13.8" hidden="false" customHeight="false" outlineLevel="0" collapsed="false">
      <c r="A124" s="9" t="n">
        <v>43626</v>
      </c>
      <c r="B124" s="10" t="n">
        <v>6054</v>
      </c>
      <c r="C124" s="10" t="n">
        <v>30778</v>
      </c>
      <c r="D124" s="11" t="n">
        <v>70</v>
      </c>
    </row>
    <row r="125" customFormat="false" ht="13.8" hidden="false" customHeight="false" outlineLevel="0" collapsed="false">
      <c r="A125" s="9" t="n">
        <v>43627</v>
      </c>
      <c r="B125" s="10" t="n">
        <v>6461</v>
      </c>
      <c r="C125" s="10" t="n">
        <v>32424</v>
      </c>
      <c r="D125" s="11" t="n">
        <v>68</v>
      </c>
    </row>
    <row r="126" customFormat="false" ht="13.8" hidden="false" customHeight="false" outlineLevel="0" collapsed="false">
      <c r="A126" s="9" t="n">
        <v>43628</v>
      </c>
      <c r="B126" s="10" t="n">
        <v>6833</v>
      </c>
      <c r="C126" s="10" t="n">
        <v>35402</v>
      </c>
      <c r="D126" s="11" t="n">
        <v>56</v>
      </c>
    </row>
    <row r="127" customFormat="false" ht="13.8" hidden="false" customHeight="false" outlineLevel="0" collapsed="false">
      <c r="A127" s="9" t="n">
        <v>43629</v>
      </c>
      <c r="B127" s="10" t="n">
        <v>6774</v>
      </c>
      <c r="C127" s="10" t="n">
        <v>36297</v>
      </c>
      <c r="D127" s="11" t="n">
        <v>73</v>
      </c>
    </row>
    <row r="128" customFormat="false" ht="13.8" hidden="false" customHeight="false" outlineLevel="0" collapsed="false">
      <c r="A128" s="9" t="n">
        <v>43630</v>
      </c>
      <c r="B128" s="10" t="n">
        <v>6138</v>
      </c>
      <c r="C128" s="10" t="n">
        <v>29971</v>
      </c>
      <c r="D128" s="11" t="n">
        <v>58</v>
      </c>
    </row>
    <row r="129" customFormat="false" ht="13.8" hidden="false" customHeight="false" outlineLevel="0" collapsed="false">
      <c r="A129" s="9" t="n">
        <v>43631</v>
      </c>
      <c r="B129" s="10" t="n">
        <v>6194</v>
      </c>
      <c r="C129" s="10" t="n">
        <v>33207</v>
      </c>
      <c r="D129" s="11" t="n">
        <v>84</v>
      </c>
    </row>
    <row r="130" customFormat="false" ht="13.8" hidden="false" customHeight="false" outlineLevel="0" collapsed="false">
      <c r="A130" s="9" t="n">
        <v>43632</v>
      </c>
      <c r="B130" s="10" t="n">
        <v>6002</v>
      </c>
      <c r="C130" s="10" t="n">
        <v>32145</v>
      </c>
      <c r="D130" s="11" t="n">
        <v>88</v>
      </c>
    </row>
    <row r="131" customFormat="false" ht="13.8" hidden="false" customHeight="false" outlineLevel="0" collapsed="false">
      <c r="A131" s="9" t="n">
        <v>43633</v>
      </c>
      <c r="B131" s="10" t="n">
        <v>6594</v>
      </c>
      <c r="C131" s="10" t="n">
        <v>35448</v>
      </c>
      <c r="D131" s="11" t="n">
        <v>77</v>
      </c>
    </row>
    <row r="132" customFormat="false" ht="13.8" hidden="false" customHeight="false" outlineLevel="0" collapsed="false">
      <c r="A132" s="9" t="n">
        <v>43634</v>
      </c>
      <c r="B132" s="10" t="n">
        <v>6141</v>
      </c>
      <c r="C132" s="10" t="n">
        <v>32594</v>
      </c>
      <c r="D132" s="11" t="n">
        <v>70</v>
      </c>
    </row>
    <row r="133" customFormat="false" ht="13.8" hidden="false" customHeight="false" outlineLevel="0" collapsed="false">
      <c r="A133" s="9" t="n">
        <v>43635</v>
      </c>
      <c r="B133" s="10" t="n">
        <v>5989</v>
      </c>
      <c r="C133" s="10" t="n">
        <v>30587</v>
      </c>
      <c r="D133" s="11" t="n">
        <v>73</v>
      </c>
    </row>
    <row r="134" customFormat="false" ht="13.8" hidden="false" customHeight="false" outlineLevel="0" collapsed="false">
      <c r="A134" s="9" t="n">
        <v>43636</v>
      </c>
      <c r="B134" s="10" t="n">
        <v>6418</v>
      </c>
      <c r="C134" s="10" t="n">
        <v>30598</v>
      </c>
      <c r="D134" s="11" t="n">
        <v>70</v>
      </c>
    </row>
    <row r="135" customFormat="false" ht="13.8" hidden="false" customHeight="false" outlineLevel="0" collapsed="false">
      <c r="A135" s="9" t="n">
        <v>43637</v>
      </c>
      <c r="B135" s="10" t="n">
        <v>6016</v>
      </c>
      <c r="C135" s="10" t="n">
        <v>31392</v>
      </c>
      <c r="D135" s="11" t="n">
        <v>83</v>
      </c>
    </row>
    <row r="136" customFormat="false" ht="13.8" hidden="false" customHeight="false" outlineLevel="0" collapsed="false">
      <c r="A136" s="9" t="n">
        <v>43638</v>
      </c>
      <c r="B136" s="10" t="n">
        <v>6326</v>
      </c>
      <c r="C136" s="10" t="n">
        <v>29974</v>
      </c>
      <c r="D136" s="11" t="n">
        <v>115</v>
      </c>
    </row>
    <row r="137" customFormat="false" ht="13.8" hidden="false" customHeight="false" outlineLevel="0" collapsed="false">
      <c r="A137" s="9" t="n">
        <v>43639</v>
      </c>
      <c r="B137" s="10" t="n">
        <v>6547</v>
      </c>
      <c r="C137" s="10" t="n">
        <v>31619</v>
      </c>
      <c r="D137" s="11" t="n">
        <v>63</v>
      </c>
    </row>
    <row r="138" customFormat="false" ht="13.8" hidden="false" customHeight="false" outlineLevel="0" collapsed="false">
      <c r="A138" s="9" t="n">
        <v>43640</v>
      </c>
      <c r="B138" s="10" t="n">
        <v>6523</v>
      </c>
      <c r="C138" s="10" t="n">
        <v>31914</v>
      </c>
      <c r="D138" s="11" t="n">
        <v>57</v>
      </c>
    </row>
    <row r="139" customFormat="false" ht="13.8" hidden="false" customHeight="false" outlineLevel="0" collapsed="false">
      <c r="A139" s="9" t="n">
        <v>43641</v>
      </c>
      <c r="B139" s="10" t="n">
        <v>5680</v>
      </c>
      <c r="C139" s="10" t="n">
        <v>30362</v>
      </c>
      <c r="D139" s="11" t="n">
        <v>59</v>
      </c>
    </row>
    <row r="140" customFormat="false" ht="13.8" hidden="false" customHeight="false" outlineLevel="0" collapsed="false">
      <c r="A140" s="9" t="n">
        <v>43642</v>
      </c>
      <c r="B140" s="10" t="n">
        <v>6163</v>
      </c>
      <c r="C140" s="10" t="n">
        <v>33381</v>
      </c>
      <c r="D140" s="11" t="n">
        <v>64</v>
      </c>
    </row>
    <row r="141" customFormat="false" ht="13.8" hidden="false" customHeight="false" outlineLevel="0" collapsed="false">
      <c r="A141" s="9" t="n">
        <v>43643</v>
      </c>
      <c r="B141" s="10" t="n">
        <v>6436</v>
      </c>
      <c r="C141" s="10" t="n">
        <v>28858</v>
      </c>
      <c r="D141" s="11" t="n">
        <v>81</v>
      </c>
    </row>
    <row r="142" customFormat="false" ht="13.8" hidden="false" customHeight="false" outlineLevel="0" collapsed="false">
      <c r="A142" s="9" t="n">
        <v>43644</v>
      </c>
      <c r="B142" s="10" t="n">
        <v>6685</v>
      </c>
      <c r="C142" s="10" t="n">
        <v>31781</v>
      </c>
      <c r="D142" s="11" t="n">
        <v>70</v>
      </c>
    </row>
    <row r="143" customFormat="false" ht="13.8" hidden="false" customHeight="false" outlineLevel="0" collapsed="false">
      <c r="A143" s="9" t="n">
        <v>43645</v>
      </c>
      <c r="B143" s="10" t="n">
        <v>6730</v>
      </c>
      <c r="C143" s="10" t="n">
        <v>32313</v>
      </c>
      <c r="D143" s="11" t="n">
        <v>60</v>
      </c>
    </row>
    <row r="144" customFormat="false" ht="13.8" hidden="false" customHeight="false" outlineLevel="0" collapsed="false">
      <c r="A144" s="9" t="n">
        <v>43646</v>
      </c>
      <c r="B144" s="10" t="n">
        <v>6367</v>
      </c>
      <c r="C144" s="10" t="n">
        <v>30872</v>
      </c>
      <c r="D144" s="11" t="n">
        <v>76</v>
      </c>
    </row>
    <row r="145" customFormat="false" ht="13.8" hidden="false" customHeight="false" outlineLevel="0" collapsed="false">
      <c r="A145" s="9" t="n">
        <v>43647</v>
      </c>
      <c r="B145" s="10" t="n">
        <v>6175</v>
      </c>
      <c r="C145" s="10" t="n">
        <v>27062</v>
      </c>
      <c r="D145" s="11" t="n">
        <v>66</v>
      </c>
    </row>
    <row r="146" customFormat="false" ht="13.8" hidden="false" customHeight="false" outlineLevel="0" collapsed="false">
      <c r="A146" s="9" t="n">
        <v>43648</v>
      </c>
      <c r="B146" s="10" t="n">
        <v>6467</v>
      </c>
      <c r="C146" s="10" t="n">
        <v>29414</v>
      </c>
      <c r="D146" s="11" t="n">
        <v>82</v>
      </c>
    </row>
    <row r="147" customFormat="false" ht="13.8" hidden="false" customHeight="false" outlineLevel="0" collapsed="false">
      <c r="A147" s="9" t="n">
        <v>43649</v>
      </c>
      <c r="B147" s="10" t="n">
        <v>6449</v>
      </c>
      <c r="C147" s="10" t="n">
        <v>30605</v>
      </c>
      <c r="D147" s="11" t="n">
        <v>71</v>
      </c>
    </row>
    <row r="148" customFormat="false" ht="13.8" hidden="false" customHeight="false" outlineLevel="0" collapsed="false">
      <c r="A148" s="9" t="n">
        <v>43650</v>
      </c>
      <c r="B148" s="10" t="n">
        <v>6569</v>
      </c>
      <c r="C148" s="10" t="n">
        <v>30282</v>
      </c>
      <c r="D148" s="11" t="n">
        <v>72</v>
      </c>
    </row>
    <row r="149" customFormat="false" ht="13.8" hidden="false" customHeight="false" outlineLevel="0" collapsed="false">
      <c r="A149" s="9" t="n">
        <v>43651</v>
      </c>
      <c r="B149" s="10" t="n">
        <v>6363</v>
      </c>
      <c r="C149" s="10" t="n">
        <v>31576</v>
      </c>
      <c r="D149" s="11" t="n">
        <v>83</v>
      </c>
    </row>
    <row r="150" customFormat="false" ht="13.8" hidden="false" customHeight="false" outlineLevel="0" collapsed="false">
      <c r="A150" s="9" t="n">
        <v>43652</v>
      </c>
      <c r="B150" s="10" t="n">
        <v>6254</v>
      </c>
      <c r="C150" s="10" t="n">
        <v>27441</v>
      </c>
      <c r="D150" s="11" t="n">
        <v>60</v>
      </c>
    </row>
    <row r="151" customFormat="false" ht="13.8" hidden="false" customHeight="false" outlineLevel="0" collapsed="false">
      <c r="A151" s="9" t="n">
        <v>43653</v>
      </c>
      <c r="B151" s="10" t="n">
        <v>5347</v>
      </c>
      <c r="C151" s="10" t="n">
        <v>24220</v>
      </c>
      <c r="D151" s="11" t="n">
        <v>71</v>
      </c>
    </row>
    <row r="152" customFormat="false" ht="13.8" hidden="false" customHeight="false" outlineLevel="0" collapsed="false">
      <c r="A152" s="9" t="n">
        <v>43654</v>
      </c>
      <c r="B152" s="10" t="n">
        <v>5843</v>
      </c>
      <c r="C152" s="10" t="n">
        <v>26709</v>
      </c>
      <c r="D152" s="11" t="n">
        <v>54</v>
      </c>
    </row>
    <row r="153" customFormat="false" ht="13.8" hidden="false" customHeight="false" outlineLevel="0" collapsed="false">
      <c r="A153" s="9" t="n">
        <v>43655</v>
      </c>
      <c r="B153" s="10" t="n">
        <v>5895</v>
      </c>
      <c r="C153" s="10" t="n">
        <v>25822</v>
      </c>
      <c r="D153" s="11" t="n">
        <v>72</v>
      </c>
    </row>
    <row r="154" customFormat="false" ht="13.8" hidden="false" customHeight="false" outlineLevel="0" collapsed="false">
      <c r="A154" s="9" t="n">
        <v>43656</v>
      </c>
      <c r="B154" s="10" t="n">
        <v>5906</v>
      </c>
      <c r="C154" s="10" t="n">
        <v>26199</v>
      </c>
      <c r="D154" s="11" t="n">
        <v>108</v>
      </c>
    </row>
    <row r="155" customFormat="false" ht="13.8" hidden="false" customHeight="false" outlineLevel="0" collapsed="false">
      <c r="A155" s="9" t="n">
        <v>43657</v>
      </c>
      <c r="B155" s="10" t="n">
        <v>6456</v>
      </c>
      <c r="C155" s="10" t="n">
        <v>31385</v>
      </c>
      <c r="D155" s="11" t="n">
        <v>73</v>
      </c>
    </row>
    <row r="156" customFormat="false" ht="13.8" hidden="false" customHeight="false" outlineLevel="0" collapsed="false">
      <c r="A156" s="9" t="n">
        <v>43658</v>
      </c>
      <c r="B156" s="10" t="n">
        <v>6366</v>
      </c>
      <c r="C156" s="10" t="n">
        <v>28898</v>
      </c>
      <c r="D156" s="11" t="n">
        <v>79</v>
      </c>
    </row>
    <row r="157" customFormat="false" ht="13.8" hidden="false" customHeight="false" outlineLevel="0" collapsed="false">
      <c r="A157" s="9" t="n">
        <v>43659</v>
      </c>
      <c r="B157" s="10" t="n">
        <v>6570</v>
      </c>
      <c r="C157" s="10" t="n">
        <v>28959</v>
      </c>
      <c r="D157" s="11" t="n">
        <v>62</v>
      </c>
    </row>
    <row r="158" customFormat="false" ht="13.8" hidden="false" customHeight="false" outlineLevel="0" collapsed="false">
      <c r="A158" s="9" t="n">
        <v>43660</v>
      </c>
      <c r="B158" s="10" t="n">
        <v>7264</v>
      </c>
      <c r="C158" s="10" t="n">
        <v>30787</v>
      </c>
      <c r="D158" s="11" t="n">
        <v>74</v>
      </c>
    </row>
    <row r="159" customFormat="false" ht="13.8" hidden="false" customHeight="false" outlineLevel="0" collapsed="false">
      <c r="A159" s="9" t="n">
        <v>43661</v>
      </c>
      <c r="B159" s="10" t="n">
        <v>7683</v>
      </c>
      <c r="C159" s="10" t="n">
        <v>35743</v>
      </c>
      <c r="D159" s="11" t="n">
        <v>72</v>
      </c>
    </row>
    <row r="160" customFormat="false" ht="13.8" hidden="false" customHeight="false" outlineLevel="0" collapsed="false">
      <c r="A160" s="9" t="n">
        <v>43662</v>
      </c>
      <c r="B160" s="10" t="n">
        <v>6355</v>
      </c>
      <c r="C160" s="10" t="n">
        <v>27890</v>
      </c>
      <c r="D160" s="11" t="n">
        <v>64</v>
      </c>
    </row>
    <row r="161" customFormat="false" ht="13.8" hidden="false" customHeight="false" outlineLevel="0" collapsed="false">
      <c r="A161" s="9" t="n">
        <v>43663</v>
      </c>
      <c r="B161" s="10" t="n">
        <v>6611</v>
      </c>
      <c r="C161" s="10" t="n">
        <v>30225</v>
      </c>
      <c r="D161" s="11" t="n">
        <v>76</v>
      </c>
    </row>
    <row r="162" customFormat="false" ht="13.8" hidden="false" customHeight="false" outlineLevel="0" collapsed="false">
      <c r="A162" s="9" t="n">
        <v>43664</v>
      </c>
      <c r="B162" s="10" t="n">
        <v>6836</v>
      </c>
      <c r="C162" s="10" t="n">
        <v>31518</v>
      </c>
      <c r="D162" s="11" t="n">
        <v>85</v>
      </c>
    </row>
    <row r="163" customFormat="false" ht="13.8" hidden="false" customHeight="false" outlineLevel="0" collapsed="false">
      <c r="A163" s="9" t="n">
        <v>43665</v>
      </c>
      <c r="B163" s="10" t="n">
        <v>7312</v>
      </c>
      <c r="C163" s="10" t="n">
        <v>33716</v>
      </c>
      <c r="D163" s="11" t="n">
        <v>79</v>
      </c>
    </row>
    <row r="164" customFormat="false" ht="13.8" hidden="false" customHeight="false" outlineLevel="0" collapsed="false">
      <c r="A164" s="9" t="n">
        <v>43666</v>
      </c>
      <c r="B164" s="10" t="n">
        <v>7797</v>
      </c>
      <c r="C164" s="10" t="n">
        <v>35332</v>
      </c>
      <c r="D164" s="11" t="n">
        <v>70</v>
      </c>
    </row>
    <row r="165" customFormat="false" ht="13.8" hidden="false" customHeight="false" outlineLevel="0" collapsed="false">
      <c r="A165" s="9" t="n">
        <v>43667</v>
      </c>
      <c r="B165" s="10" t="n">
        <v>7489</v>
      </c>
      <c r="C165" s="10" t="n">
        <v>34070</v>
      </c>
      <c r="D165" s="11" t="n">
        <v>79</v>
      </c>
    </row>
    <row r="166" customFormat="false" ht="13.8" hidden="false" customHeight="false" outlineLevel="0" collapsed="false">
      <c r="A166" s="9" t="n">
        <v>43668</v>
      </c>
      <c r="B166" s="10" t="n">
        <v>6909</v>
      </c>
      <c r="C166" s="10" t="n">
        <v>30346</v>
      </c>
      <c r="D166" s="11" t="n">
        <v>77</v>
      </c>
    </row>
    <row r="167" customFormat="false" ht="13.8" hidden="false" customHeight="false" outlineLevel="0" collapsed="false">
      <c r="A167" s="9" t="n">
        <v>43669</v>
      </c>
      <c r="B167" s="10" t="n">
        <v>6279</v>
      </c>
      <c r="C167" s="10" t="n">
        <v>28915</v>
      </c>
      <c r="D167" s="11" t="n">
        <v>76</v>
      </c>
    </row>
    <row r="168" customFormat="false" ht="13.8" hidden="false" customHeight="false" outlineLevel="0" collapsed="false">
      <c r="A168" s="9" t="n">
        <v>43670</v>
      </c>
      <c r="B168" s="10" t="n">
        <v>7666</v>
      </c>
      <c r="C168" s="10" t="n">
        <v>38510</v>
      </c>
      <c r="D168" s="11" t="n">
        <v>78</v>
      </c>
    </row>
    <row r="169" customFormat="false" ht="13.8" hidden="false" customHeight="false" outlineLevel="0" collapsed="false">
      <c r="A169" s="9" t="n">
        <v>43671</v>
      </c>
      <c r="B169" s="10" t="n">
        <v>6294</v>
      </c>
      <c r="C169" s="10" t="n">
        <v>35865</v>
      </c>
      <c r="D169" s="11" t="n">
        <v>82</v>
      </c>
    </row>
    <row r="170" customFormat="false" ht="13.8" hidden="false" customHeight="false" outlineLevel="0" collapsed="false">
      <c r="A170" s="9" t="n">
        <v>43672</v>
      </c>
      <c r="B170" s="10" t="n">
        <v>6200</v>
      </c>
      <c r="C170" s="10" t="n">
        <v>31881</v>
      </c>
      <c r="D170" s="11" t="n">
        <v>82</v>
      </c>
    </row>
    <row r="171" customFormat="false" ht="13.8" hidden="false" customHeight="false" outlineLevel="0" collapsed="false">
      <c r="A171" s="9" t="n">
        <v>43673</v>
      </c>
      <c r="B171" s="10" t="n">
        <v>7241</v>
      </c>
      <c r="C171" s="10" t="n">
        <v>35298</v>
      </c>
      <c r="D171" s="11" t="n">
        <v>82</v>
      </c>
    </row>
    <row r="172" customFormat="false" ht="13.8" hidden="false" customHeight="false" outlineLevel="0" collapsed="false">
      <c r="A172" s="9" t="n">
        <v>43674</v>
      </c>
      <c r="B172" s="10" t="n">
        <v>6641</v>
      </c>
      <c r="C172" s="10" t="n">
        <v>32381</v>
      </c>
      <c r="D172" s="11" t="n">
        <v>87</v>
      </c>
    </row>
    <row r="173" customFormat="false" ht="13.8" hidden="false" customHeight="false" outlineLevel="0" collapsed="false">
      <c r="A173" s="9" t="n">
        <v>43675</v>
      </c>
      <c r="B173" s="10" t="n">
        <v>6881</v>
      </c>
      <c r="C173" s="10" t="n">
        <v>33391</v>
      </c>
      <c r="D173" s="11" t="n">
        <v>61</v>
      </c>
    </row>
    <row r="174" customFormat="false" ht="13.8" hidden="false" customHeight="false" outlineLevel="0" collapsed="false">
      <c r="A174" s="9" t="n">
        <v>43676</v>
      </c>
      <c r="B174" s="10" t="n">
        <v>7396</v>
      </c>
      <c r="C174" s="10" t="n">
        <v>40802</v>
      </c>
      <c r="D174" s="11" t="n">
        <v>57</v>
      </c>
    </row>
    <row r="175" customFormat="false" ht="13.8" hidden="false" customHeight="false" outlineLevel="0" collapsed="false">
      <c r="A175" s="9" t="n">
        <v>43677</v>
      </c>
      <c r="B175" s="10" t="n">
        <v>6952</v>
      </c>
      <c r="C175" s="10" t="n">
        <v>37373</v>
      </c>
      <c r="D175" s="11" t="n">
        <v>74</v>
      </c>
    </row>
    <row r="176" customFormat="false" ht="13.8" hidden="false" customHeight="false" outlineLevel="0" collapsed="false">
      <c r="A176" s="9" t="n">
        <v>43678</v>
      </c>
      <c r="B176" s="10" t="n">
        <v>5576</v>
      </c>
      <c r="C176" s="10" t="n">
        <v>29540</v>
      </c>
      <c r="D176" s="11" t="n">
        <v>53</v>
      </c>
    </row>
    <row r="177" customFormat="false" ht="13.8" hidden="false" customHeight="false" outlineLevel="0" collapsed="false">
      <c r="A177" s="9" t="n">
        <v>43679</v>
      </c>
      <c r="B177" s="10" t="n">
        <v>6132</v>
      </c>
      <c r="C177" s="10" t="n">
        <v>28016</v>
      </c>
      <c r="D177" s="11" t="n">
        <v>85</v>
      </c>
    </row>
    <row r="178" customFormat="false" ht="13.8" hidden="false" customHeight="false" outlineLevel="0" collapsed="false">
      <c r="A178" s="9" t="n">
        <v>43680</v>
      </c>
      <c r="B178" s="10" t="n">
        <v>5413</v>
      </c>
      <c r="C178" s="10" t="n">
        <v>28332</v>
      </c>
      <c r="D178" s="11" t="n">
        <v>67</v>
      </c>
    </row>
    <row r="179" customFormat="false" ht="13.8" hidden="false" customHeight="false" outlineLevel="0" collapsed="false">
      <c r="A179" s="9" t="n">
        <v>43681</v>
      </c>
      <c r="B179" s="10" t="n">
        <v>5396</v>
      </c>
      <c r="C179" s="10" t="n">
        <v>28278</v>
      </c>
      <c r="D179" s="11" t="n">
        <v>64</v>
      </c>
    </row>
    <row r="180" customFormat="false" ht="13.8" hidden="false" customHeight="false" outlineLevel="0" collapsed="false">
      <c r="A180" s="9" t="n">
        <v>43682</v>
      </c>
      <c r="B180" s="10" t="n">
        <v>7505</v>
      </c>
      <c r="C180" s="10" t="n">
        <v>28974</v>
      </c>
      <c r="D180" s="11" t="n">
        <v>77</v>
      </c>
    </row>
    <row r="181" customFormat="false" ht="13.8" hidden="false" customHeight="false" outlineLevel="0" collapsed="false">
      <c r="A181" s="9" t="n">
        <v>43683</v>
      </c>
      <c r="B181" s="10" t="n">
        <v>6175</v>
      </c>
      <c r="C181" s="10" t="n">
        <v>26584</v>
      </c>
      <c r="D181" s="11" t="n">
        <v>50</v>
      </c>
    </row>
    <row r="182" customFormat="false" ht="13.8" hidden="false" customHeight="false" outlineLevel="0" collapsed="false">
      <c r="A182" s="9" t="n">
        <v>43684</v>
      </c>
      <c r="B182" s="10" t="n">
        <v>6292</v>
      </c>
      <c r="C182" s="10" t="n">
        <v>28635</v>
      </c>
      <c r="D182" s="11" t="n">
        <v>81</v>
      </c>
    </row>
    <row r="183" customFormat="false" ht="13.8" hidden="false" customHeight="false" outlineLevel="0" collapsed="false">
      <c r="A183" s="9" t="n">
        <v>43685</v>
      </c>
      <c r="B183" s="10" t="n">
        <v>6600</v>
      </c>
      <c r="C183" s="10" t="n">
        <v>30592</v>
      </c>
      <c r="D183" s="11" t="n">
        <v>77</v>
      </c>
    </row>
    <row r="184" customFormat="false" ht="13.8" hidden="false" customHeight="false" outlineLevel="0" collapsed="false">
      <c r="A184" s="9" t="n">
        <v>43686</v>
      </c>
      <c r="B184" s="10" t="n">
        <v>6388</v>
      </c>
      <c r="C184" s="10" t="n">
        <v>33292</v>
      </c>
      <c r="D184" s="11" t="n">
        <v>55</v>
      </c>
    </row>
    <row r="185" customFormat="false" ht="13.8" hidden="false" customHeight="false" outlineLevel="0" collapsed="false">
      <c r="A185" s="9" t="n">
        <v>43687</v>
      </c>
      <c r="B185" s="10" t="n">
        <v>6816</v>
      </c>
      <c r="C185" s="10" t="n">
        <v>36465</v>
      </c>
      <c r="D185" s="11" t="n">
        <v>65</v>
      </c>
    </row>
    <row r="186" customFormat="false" ht="13.8" hidden="false" customHeight="false" outlineLevel="0" collapsed="false">
      <c r="A186" s="9" t="n">
        <v>43688</v>
      </c>
      <c r="B186" s="10" t="n">
        <v>7864</v>
      </c>
      <c r="C186" s="10" t="n">
        <v>36405</v>
      </c>
      <c r="D186" s="11" t="n">
        <v>76</v>
      </c>
    </row>
    <row r="187" customFormat="false" ht="13.8" hidden="false" customHeight="false" outlineLevel="0" collapsed="false">
      <c r="A187" s="9" t="n">
        <v>43689</v>
      </c>
      <c r="B187" s="10" t="n">
        <v>8170</v>
      </c>
      <c r="C187" s="10" t="n">
        <v>35478</v>
      </c>
      <c r="D187" s="11" t="n">
        <v>68</v>
      </c>
    </row>
    <row r="188" customFormat="false" ht="13.8" hidden="false" customHeight="false" outlineLevel="0" collapsed="false">
      <c r="A188" s="9" t="n">
        <v>43690</v>
      </c>
      <c r="B188" s="10" t="n">
        <v>7435</v>
      </c>
      <c r="C188" s="10" t="n">
        <v>37602</v>
      </c>
      <c r="D188" s="11" t="n">
        <v>83</v>
      </c>
    </row>
    <row r="189" customFormat="false" ht="13.8" hidden="false" customHeight="false" outlineLevel="0" collapsed="false">
      <c r="A189" s="9" t="n">
        <v>43691</v>
      </c>
      <c r="B189" s="10" t="n">
        <v>6557</v>
      </c>
      <c r="C189" s="10" t="n">
        <v>34284</v>
      </c>
      <c r="D189" s="11" t="n">
        <v>70</v>
      </c>
    </row>
    <row r="190" customFormat="false" ht="13.8" hidden="false" customHeight="false" outlineLevel="0" collapsed="false">
      <c r="A190" s="9" t="n">
        <v>43692</v>
      </c>
      <c r="B190" s="10" t="n">
        <v>6644</v>
      </c>
      <c r="C190" s="10" t="n">
        <v>34145</v>
      </c>
      <c r="D190" s="11" t="n">
        <v>65</v>
      </c>
    </row>
    <row r="191" customFormat="false" ht="13.8" hidden="false" customHeight="false" outlineLevel="0" collapsed="false">
      <c r="A191" s="9" t="n">
        <v>43693</v>
      </c>
      <c r="B191" s="10" t="n">
        <v>6986</v>
      </c>
      <c r="C191" s="10" t="n">
        <v>32658</v>
      </c>
      <c r="D191" s="11" t="n">
        <v>76</v>
      </c>
    </row>
    <row r="192" customFormat="false" ht="13.8" hidden="false" customHeight="false" outlineLevel="0" collapsed="false">
      <c r="A192" s="9" t="n">
        <v>43694</v>
      </c>
      <c r="B192" s="10" t="n">
        <v>8002</v>
      </c>
      <c r="C192" s="10" t="n">
        <v>38106</v>
      </c>
      <c r="D192" s="11" t="n">
        <v>76</v>
      </c>
    </row>
    <row r="193" customFormat="false" ht="13.8" hidden="false" customHeight="false" outlineLevel="0" collapsed="false">
      <c r="A193" s="9" t="n">
        <v>43695</v>
      </c>
      <c r="B193" s="10" t="n">
        <v>9169</v>
      </c>
      <c r="C193" s="10" t="n">
        <v>38868</v>
      </c>
      <c r="D193" s="11" t="n">
        <v>76</v>
      </c>
    </row>
    <row r="194" customFormat="false" ht="13.8" hidden="false" customHeight="false" outlineLevel="0" collapsed="false">
      <c r="A194" s="9" t="n">
        <v>43696</v>
      </c>
      <c r="B194" s="10" t="n">
        <v>7970</v>
      </c>
      <c r="C194" s="10" t="n">
        <v>40437</v>
      </c>
      <c r="D194" s="11" t="n">
        <v>84</v>
      </c>
    </row>
    <row r="195" customFormat="false" ht="13.8" hidden="false" customHeight="false" outlineLevel="0" collapsed="false">
      <c r="A195" s="9" t="n">
        <v>43697</v>
      </c>
      <c r="B195" s="10" t="n">
        <v>6619</v>
      </c>
      <c r="C195" s="10" t="n">
        <v>35298</v>
      </c>
      <c r="D195" s="11" t="n">
        <v>57</v>
      </c>
    </row>
    <row r="196" customFormat="false" ht="13.8" hidden="false" customHeight="false" outlineLevel="0" collapsed="false">
      <c r="A196" s="9" t="n">
        <v>43698</v>
      </c>
      <c r="B196" s="10" t="n">
        <v>7199</v>
      </c>
      <c r="C196" s="10" t="n">
        <v>36874</v>
      </c>
      <c r="D196" s="11" t="n">
        <v>78</v>
      </c>
    </row>
    <row r="197" customFormat="false" ht="13.8" hidden="false" customHeight="false" outlineLevel="0" collapsed="false">
      <c r="A197" s="9" t="n">
        <v>43699</v>
      </c>
      <c r="B197" s="10" t="n">
        <v>8245</v>
      </c>
      <c r="C197" s="10" t="n">
        <v>45249</v>
      </c>
      <c r="D197" s="11" t="n">
        <v>65</v>
      </c>
    </row>
    <row r="198" customFormat="false" ht="13.8" hidden="false" customHeight="false" outlineLevel="0" collapsed="false">
      <c r="A198" s="9" t="n">
        <v>43700</v>
      </c>
      <c r="B198" s="10" t="n">
        <v>7602</v>
      </c>
      <c r="C198" s="10" t="n">
        <v>39871</v>
      </c>
      <c r="D198" s="11" t="n">
        <v>69</v>
      </c>
    </row>
    <row r="199" customFormat="false" ht="13.8" hidden="false" customHeight="false" outlineLevel="0" collapsed="false">
      <c r="A199" s="9" t="n">
        <v>43701</v>
      </c>
      <c r="B199" s="10" t="n">
        <v>9998</v>
      </c>
      <c r="C199" s="10" t="n">
        <v>49087</v>
      </c>
      <c r="D199" s="11" t="n">
        <v>81</v>
      </c>
    </row>
    <row r="200" customFormat="false" ht="13.8" hidden="false" customHeight="false" outlineLevel="0" collapsed="false">
      <c r="A200" s="9" t="n">
        <v>43702</v>
      </c>
      <c r="B200" s="10" t="n">
        <v>10668</v>
      </c>
      <c r="C200" s="10" t="n">
        <v>57980</v>
      </c>
      <c r="D200" s="11" t="n">
        <v>109</v>
      </c>
    </row>
    <row r="201" customFormat="false" ht="13.8" hidden="false" customHeight="false" outlineLevel="0" collapsed="false">
      <c r="A201" s="9" t="n">
        <v>43703</v>
      </c>
      <c r="B201" s="10" t="n">
        <v>8100</v>
      </c>
      <c r="C201" s="10" t="n">
        <v>47481</v>
      </c>
      <c r="D201" s="11" t="n">
        <v>68</v>
      </c>
    </row>
    <row r="202" customFormat="false" ht="13.8" hidden="false" customHeight="false" outlineLevel="0" collapsed="false">
      <c r="A202" s="9" t="n">
        <v>43704</v>
      </c>
      <c r="B202" s="10" t="n">
        <v>9159</v>
      </c>
      <c r="C202" s="10" t="n">
        <v>56092</v>
      </c>
      <c r="D202" s="11" t="n">
        <v>74</v>
      </c>
    </row>
    <row r="203" customFormat="false" ht="13.8" hidden="false" customHeight="false" outlineLevel="0" collapsed="false">
      <c r="A203" s="9" t="n">
        <v>43705</v>
      </c>
      <c r="B203" s="10" t="n">
        <v>11796</v>
      </c>
      <c r="C203" s="10" t="n">
        <v>67494</v>
      </c>
      <c r="D203" s="11" t="n">
        <v>82</v>
      </c>
    </row>
    <row r="204" customFormat="false" ht="13.8" hidden="false" customHeight="false" outlineLevel="0" collapsed="false">
      <c r="A204" s="9" t="n">
        <v>43706</v>
      </c>
      <c r="B204" s="10" t="n">
        <v>11520</v>
      </c>
      <c r="C204" s="10" t="n">
        <v>66464</v>
      </c>
      <c r="D204" s="11" t="n">
        <v>84</v>
      </c>
    </row>
    <row r="205" customFormat="false" ht="13.8" hidden="false" customHeight="false" outlineLevel="0" collapsed="false">
      <c r="A205" s="9" t="n">
        <v>43707</v>
      </c>
      <c r="B205" s="10" t="n">
        <v>9759</v>
      </c>
      <c r="C205" s="10" t="n">
        <v>54064</v>
      </c>
      <c r="D205" s="11" t="n">
        <v>107</v>
      </c>
    </row>
    <row r="206" customFormat="false" ht="13.8" hidden="false" customHeight="false" outlineLevel="0" collapsed="false">
      <c r="A206" s="9" t="n">
        <v>43708</v>
      </c>
      <c r="B206" s="10" t="n">
        <v>8552</v>
      </c>
      <c r="C206" s="10" t="n">
        <v>44503</v>
      </c>
      <c r="D206" s="11" t="n">
        <v>73</v>
      </c>
    </row>
    <row r="207" customFormat="false" ht="13.8" hidden="false" customHeight="false" outlineLevel="0" collapsed="false">
      <c r="A207" s="9" t="n">
        <v>43709</v>
      </c>
      <c r="B207" s="10" t="n">
        <v>8832</v>
      </c>
      <c r="C207" s="10" t="n">
        <v>50445</v>
      </c>
      <c r="D207" s="11" t="n">
        <v>69</v>
      </c>
    </row>
    <row r="208" customFormat="false" ht="13.8" hidden="false" customHeight="false" outlineLevel="0" collapsed="false">
      <c r="A208" s="9" t="n">
        <v>43710</v>
      </c>
      <c r="B208" s="10" t="n">
        <v>8381</v>
      </c>
      <c r="C208" s="10" t="n">
        <v>42459</v>
      </c>
      <c r="D208" s="11" t="n">
        <v>114</v>
      </c>
    </row>
    <row r="209" customFormat="false" ht="13.8" hidden="false" customHeight="false" outlineLevel="0" collapsed="false">
      <c r="A209" s="9" t="n">
        <v>43711</v>
      </c>
      <c r="B209" s="10" t="n">
        <v>6254</v>
      </c>
      <c r="C209" s="10" t="n">
        <v>33525</v>
      </c>
      <c r="D209" s="11" t="n">
        <v>131</v>
      </c>
    </row>
    <row r="210" customFormat="false" ht="13.8" hidden="false" customHeight="false" outlineLevel="0" collapsed="false">
      <c r="A210" s="9" t="n">
        <v>43712</v>
      </c>
      <c r="B210" s="10" t="n">
        <v>6990</v>
      </c>
      <c r="C210" s="10" t="n">
        <v>45667</v>
      </c>
      <c r="D210" s="11" t="n">
        <v>85</v>
      </c>
    </row>
    <row r="211" customFormat="false" ht="13.8" hidden="false" customHeight="false" outlineLevel="0" collapsed="false">
      <c r="A211" s="9" t="n">
        <v>43713</v>
      </c>
      <c r="B211" s="10" t="n">
        <v>10260</v>
      </c>
      <c r="C211" s="10" t="n">
        <v>60336</v>
      </c>
      <c r="D211" s="11" t="n">
        <v>77</v>
      </c>
    </row>
    <row r="212" customFormat="false" ht="13.8" hidden="false" customHeight="false" outlineLevel="0" collapsed="false">
      <c r="A212" s="9" t="n">
        <v>43714</v>
      </c>
      <c r="B212" s="10" t="n">
        <v>8858</v>
      </c>
      <c r="C212" s="10" t="n">
        <v>46087</v>
      </c>
      <c r="D212" s="11" t="n">
        <v>82</v>
      </c>
    </row>
    <row r="213" customFormat="false" ht="13.8" hidden="false" customHeight="false" outlineLevel="0" collapsed="false">
      <c r="A213" s="9" t="n">
        <v>43715</v>
      </c>
      <c r="B213" s="10" t="n">
        <v>7201</v>
      </c>
      <c r="C213" s="10" t="n">
        <v>44833</v>
      </c>
      <c r="D213" s="11" t="n">
        <v>83</v>
      </c>
    </row>
    <row r="214" customFormat="false" ht="13.8" hidden="false" customHeight="false" outlineLevel="0" collapsed="false">
      <c r="A214" s="9" t="n">
        <v>43716</v>
      </c>
      <c r="B214" s="10" t="n">
        <v>8323</v>
      </c>
      <c r="C214" s="10" t="n">
        <v>40061</v>
      </c>
      <c r="D214" s="11" t="n">
        <v>103</v>
      </c>
    </row>
    <row r="215" customFormat="false" ht="13.8" hidden="false" customHeight="false" outlineLevel="0" collapsed="false">
      <c r="A215" s="9" t="n">
        <v>43717</v>
      </c>
      <c r="B215" s="10" t="n">
        <v>8548</v>
      </c>
      <c r="C215" s="10" t="n">
        <v>42234</v>
      </c>
      <c r="D215" s="11" t="n">
        <v>79</v>
      </c>
    </row>
    <row r="216" customFormat="false" ht="13.8" hidden="false" customHeight="false" outlineLevel="0" collapsed="false">
      <c r="A216" s="9" t="n">
        <v>43718</v>
      </c>
      <c r="B216" s="10" t="n">
        <v>9497</v>
      </c>
      <c r="C216" s="10" t="n">
        <v>48570</v>
      </c>
      <c r="D216" s="11" t="n">
        <v>85</v>
      </c>
    </row>
    <row r="217" customFormat="false" ht="13.8" hidden="false" customHeight="false" outlineLevel="0" collapsed="false">
      <c r="A217" s="9" t="n">
        <v>43719</v>
      </c>
      <c r="B217" s="10" t="n">
        <v>11355</v>
      </c>
      <c r="C217" s="10" t="n">
        <v>48769</v>
      </c>
      <c r="D217" s="11" t="n">
        <v>85</v>
      </c>
    </row>
    <row r="218" customFormat="false" ht="13.8" hidden="false" customHeight="false" outlineLevel="0" collapsed="false">
      <c r="A218" s="9" t="n">
        <v>43720</v>
      </c>
      <c r="B218" s="10" t="n">
        <v>8783</v>
      </c>
      <c r="C218" s="10" t="n">
        <v>42190</v>
      </c>
      <c r="D218" s="11" t="n">
        <v>85</v>
      </c>
    </row>
    <row r="219" customFormat="false" ht="13.8" hidden="false" customHeight="false" outlineLevel="0" collapsed="false">
      <c r="A219" s="9" t="n">
        <v>43721</v>
      </c>
      <c r="B219" s="10" t="n">
        <v>5851</v>
      </c>
      <c r="C219" s="10" t="n">
        <v>31111</v>
      </c>
      <c r="D219" s="11" t="n">
        <v>61</v>
      </c>
    </row>
    <row r="220" customFormat="false" ht="13.8" hidden="false" customHeight="false" outlineLevel="0" collapsed="false">
      <c r="A220" s="9" t="n">
        <v>43722</v>
      </c>
      <c r="B220" s="10" t="n">
        <v>5885</v>
      </c>
      <c r="C220" s="10" t="n">
        <v>32321</v>
      </c>
      <c r="D220" s="11" t="n">
        <v>73</v>
      </c>
    </row>
    <row r="221" customFormat="false" ht="13.8" hidden="false" customHeight="false" outlineLevel="0" collapsed="false">
      <c r="A221" s="9" t="n">
        <v>43723</v>
      </c>
      <c r="B221" s="10" t="n">
        <v>7087</v>
      </c>
      <c r="C221" s="10" t="n">
        <v>39159</v>
      </c>
      <c r="D221" s="11" t="n">
        <v>94</v>
      </c>
    </row>
    <row r="222" customFormat="false" ht="13.8" hidden="false" customHeight="false" outlineLevel="0" collapsed="false">
      <c r="A222" s="9" t="n">
        <v>43724</v>
      </c>
      <c r="B222" s="10" t="n">
        <v>5863</v>
      </c>
      <c r="C222" s="10" t="n">
        <v>34741</v>
      </c>
      <c r="D222" s="11" t="n">
        <v>63</v>
      </c>
    </row>
    <row r="223" customFormat="false" ht="13.8" hidden="false" customHeight="false" outlineLevel="0" collapsed="false">
      <c r="A223" s="9" t="n">
        <v>43725</v>
      </c>
      <c r="B223" s="10" t="n">
        <v>5435</v>
      </c>
      <c r="C223" s="10" t="n">
        <v>30256</v>
      </c>
      <c r="D223" s="11" t="n">
        <v>57</v>
      </c>
    </row>
    <row r="224" customFormat="false" ht="13.8" hidden="false" customHeight="false" outlineLevel="0" collapsed="false">
      <c r="A224" s="9" t="n">
        <v>43726</v>
      </c>
      <c r="B224" s="10" t="n">
        <v>6743</v>
      </c>
      <c r="C224" s="10" t="n">
        <v>40505</v>
      </c>
      <c r="D224" s="11" t="n">
        <v>43</v>
      </c>
    </row>
    <row r="225" customFormat="false" ht="13.8" hidden="false" customHeight="false" outlineLevel="0" collapsed="false">
      <c r="A225" s="9" t="n">
        <v>43727</v>
      </c>
      <c r="B225" s="10" t="n">
        <v>6811</v>
      </c>
      <c r="C225" s="10" t="n">
        <v>43199</v>
      </c>
      <c r="D225" s="11" t="n">
        <v>96</v>
      </c>
    </row>
    <row r="226" customFormat="false" ht="13.8" hidden="false" customHeight="false" outlineLevel="0" collapsed="false">
      <c r="A226" s="9" t="n">
        <v>43728</v>
      </c>
      <c r="B226" s="10" t="n">
        <v>5591</v>
      </c>
      <c r="C226" s="10" t="n">
        <v>36160</v>
      </c>
      <c r="D226" s="11" t="n">
        <v>52</v>
      </c>
    </row>
    <row r="227" customFormat="false" ht="13.8" hidden="false" customHeight="false" outlineLevel="0" collapsed="false">
      <c r="A227" s="9" t="n">
        <v>43729</v>
      </c>
      <c r="B227" s="10" t="n">
        <v>5707</v>
      </c>
      <c r="C227" s="10" t="n">
        <v>34534</v>
      </c>
      <c r="D227" s="11" t="n">
        <v>72</v>
      </c>
    </row>
    <row r="228" customFormat="false" ht="13.8" hidden="false" customHeight="false" outlineLevel="0" collapsed="false">
      <c r="A228" s="9" t="n">
        <v>43730</v>
      </c>
      <c r="B228" s="10" t="n">
        <v>6517</v>
      </c>
      <c r="C228" s="10" t="n">
        <v>35854</v>
      </c>
      <c r="D228" s="11" t="n">
        <v>88</v>
      </c>
    </row>
    <row r="229" customFormat="false" ht="13.8" hidden="false" customHeight="false" outlineLevel="0" collapsed="false">
      <c r="A229" s="9" t="n">
        <v>43731</v>
      </c>
      <c r="B229" s="10" t="n">
        <v>6625</v>
      </c>
      <c r="C229" s="10" t="n">
        <v>37550</v>
      </c>
      <c r="D229" s="11" t="n">
        <v>86</v>
      </c>
    </row>
    <row r="230" customFormat="false" ht="13.8" hidden="false" customHeight="false" outlineLevel="0" collapsed="false">
      <c r="A230" s="9" t="n">
        <v>43732</v>
      </c>
      <c r="B230" s="10" t="n">
        <v>5565</v>
      </c>
      <c r="C230" s="10" t="n">
        <v>31479</v>
      </c>
      <c r="D230" s="11" t="n">
        <v>110</v>
      </c>
    </row>
    <row r="231" customFormat="false" ht="13.8" hidden="false" customHeight="false" outlineLevel="0" collapsed="false">
      <c r="A231" s="9" t="n">
        <v>43733</v>
      </c>
      <c r="B231" s="10" t="n">
        <v>5874</v>
      </c>
      <c r="C231" s="10" t="n">
        <v>36140</v>
      </c>
      <c r="D231" s="11" t="n">
        <v>66</v>
      </c>
    </row>
    <row r="232" customFormat="false" ht="13.8" hidden="false" customHeight="false" outlineLevel="0" collapsed="false">
      <c r="A232" s="9" t="n">
        <v>43734</v>
      </c>
      <c r="B232" s="10" t="n">
        <v>5470</v>
      </c>
      <c r="C232" s="10" t="n">
        <v>32579</v>
      </c>
      <c r="D232" s="11" t="n">
        <v>89</v>
      </c>
    </row>
    <row r="233" customFormat="false" ht="13.8" hidden="false" customHeight="false" outlineLevel="0" collapsed="false">
      <c r="A233" s="9" t="n">
        <v>43735</v>
      </c>
      <c r="B233" s="10" t="n">
        <v>5395</v>
      </c>
      <c r="C233" s="10" t="n">
        <v>27847</v>
      </c>
      <c r="D233" s="11" t="n">
        <v>65</v>
      </c>
    </row>
    <row r="234" customFormat="false" ht="13.8" hidden="false" customHeight="false" outlineLevel="0" collapsed="false">
      <c r="A234" s="9" t="n">
        <v>43736</v>
      </c>
      <c r="B234" s="10" t="n">
        <v>5845</v>
      </c>
      <c r="C234" s="10" t="n">
        <v>34055</v>
      </c>
      <c r="D234" s="11" t="n">
        <v>85</v>
      </c>
    </row>
    <row r="235" customFormat="false" ht="13.8" hidden="false" customHeight="false" outlineLevel="0" collapsed="false">
      <c r="A235" s="9" t="n">
        <v>43737</v>
      </c>
      <c r="B235" s="10" t="n">
        <v>6183</v>
      </c>
      <c r="C235" s="10" t="n">
        <v>37165</v>
      </c>
      <c r="D235" s="11" t="n">
        <v>85</v>
      </c>
    </row>
    <row r="236" customFormat="false" ht="13.8" hidden="false" customHeight="false" outlineLevel="0" collapsed="false">
      <c r="A236" s="9" t="n">
        <v>43738</v>
      </c>
      <c r="B236" s="10" t="n">
        <v>6576</v>
      </c>
      <c r="C236" s="10" t="n">
        <v>37181</v>
      </c>
      <c r="D236" s="11" t="n">
        <v>69</v>
      </c>
    </row>
    <row r="237" customFormat="false" ht="13.8" hidden="false" customHeight="false" outlineLevel="0" collapsed="false">
      <c r="A237" s="9" t="n">
        <v>43739</v>
      </c>
      <c r="B237" s="10" t="n">
        <v>5888</v>
      </c>
      <c r="C237" s="10" t="n">
        <v>32490</v>
      </c>
      <c r="D237" s="11" t="n">
        <v>66</v>
      </c>
    </row>
    <row r="238" customFormat="false" ht="13.8" hidden="false" customHeight="false" outlineLevel="0" collapsed="false">
      <c r="A238" s="9" t="n">
        <v>43740</v>
      </c>
      <c r="B238" s="10" t="n">
        <v>6436</v>
      </c>
      <c r="C238" s="10" t="n">
        <v>41312</v>
      </c>
      <c r="D238" s="11" t="n">
        <v>68</v>
      </c>
    </row>
    <row r="239" customFormat="false" ht="13.8" hidden="false" customHeight="false" outlineLevel="0" collapsed="false">
      <c r="A239" s="9" t="n">
        <v>43741</v>
      </c>
      <c r="B239" s="10" t="n">
        <v>7575</v>
      </c>
      <c r="C239" s="10" t="n">
        <v>51362</v>
      </c>
      <c r="D239" s="11" t="n">
        <v>73</v>
      </c>
    </row>
    <row r="240" customFormat="false" ht="13.8" hidden="false" customHeight="false" outlineLevel="0" collapsed="false">
      <c r="A240" s="9" t="n">
        <v>43742</v>
      </c>
      <c r="B240" s="10" t="n">
        <v>6870</v>
      </c>
      <c r="C240" s="10" t="n">
        <v>39822</v>
      </c>
      <c r="D240" s="11" t="n">
        <v>60</v>
      </c>
    </row>
    <row r="241" customFormat="false" ht="13.8" hidden="false" customHeight="false" outlineLevel="0" collapsed="false">
      <c r="A241" s="9" t="n">
        <v>43743</v>
      </c>
      <c r="B241" s="10" t="n">
        <v>6063</v>
      </c>
      <c r="C241" s="10" t="n">
        <v>35299</v>
      </c>
      <c r="D241" s="11" t="n">
        <v>59</v>
      </c>
    </row>
    <row r="242" customFormat="false" ht="13.8" hidden="false" customHeight="false" outlineLevel="0" collapsed="false">
      <c r="A242" s="9" t="n">
        <v>43744</v>
      </c>
      <c r="B242" s="10" t="n">
        <v>6215</v>
      </c>
      <c r="C242" s="10" t="n">
        <v>36046</v>
      </c>
      <c r="D242" s="11" t="n">
        <v>39</v>
      </c>
    </row>
    <row r="243" customFormat="false" ht="13.8" hidden="false" customHeight="false" outlineLevel="0" collapsed="false">
      <c r="A243" s="9" t="n">
        <v>43745</v>
      </c>
      <c r="B243" s="10" t="n">
        <v>5666</v>
      </c>
      <c r="C243" s="10" t="n">
        <v>30534</v>
      </c>
      <c r="D243" s="11" t="n">
        <v>53</v>
      </c>
    </row>
    <row r="244" customFormat="false" ht="13.8" hidden="false" customHeight="false" outlineLevel="0" collapsed="false">
      <c r="A244" s="9" t="n">
        <v>43746</v>
      </c>
      <c r="B244" s="10" t="n">
        <v>6156</v>
      </c>
      <c r="C244" s="10" t="n">
        <v>33255</v>
      </c>
      <c r="D244" s="11" t="n">
        <v>80</v>
      </c>
    </row>
    <row r="245" customFormat="false" ht="13.8" hidden="false" customHeight="false" outlineLevel="0" collapsed="false">
      <c r="A245" s="9" t="n">
        <v>43747</v>
      </c>
      <c r="B245" s="10" t="n">
        <v>5675</v>
      </c>
      <c r="C245" s="10" t="n">
        <v>30651</v>
      </c>
      <c r="D245" s="11" t="n">
        <v>66</v>
      </c>
    </row>
    <row r="246" customFormat="false" ht="13.8" hidden="false" customHeight="false" outlineLevel="0" collapsed="false">
      <c r="A246" s="9" t="n">
        <v>43748</v>
      </c>
      <c r="B246" s="10" t="n">
        <v>5657</v>
      </c>
      <c r="C246" s="10" t="n">
        <v>30734</v>
      </c>
      <c r="D246" s="11" t="n">
        <v>64</v>
      </c>
    </row>
    <row r="247" customFormat="false" ht="13.8" hidden="false" customHeight="false" outlineLevel="0" collapsed="false">
      <c r="A247" s="9" t="n">
        <v>43749</v>
      </c>
      <c r="B247" s="10" t="n">
        <v>5761</v>
      </c>
      <c r="C247" s="10" t="n">
        <v>29644</v>
      </c>
      <c r="D247" s="11" t="n">
        <v>76</v>
      </c>
    </row>
    <row r="248" customFormat="false" ht="13.8" hidden="false" customHeight="false" outlineLevel="0" collapsed="false">
      <c r="A248" s="9" t="n">
        <v>43750</v>
      </c>
      <c r="B248" s="10" t="n">
        <v>6300</v>
      </c>
      <c r="C248" s="10" t="n">
        <v>35776</v>
      </c>
      <c r="D248" s="11" t="n">
        <v>85</v>
      </c>
    </row>
    <row r="249" customFormat="false" ht="13.8" hidden="false" customHeight="false" outlineLevel="0" collapsed="false">
      <c r="A249" s="9" t="n">
        <v>43751</v>
      </c>
      <c r="B249" s="10" t="n">
        <v>6765</v>
      </c>
      <c r="C249" s="10" t="n">
        <v>36191</v>
      </c>
      <c r="D249" s="11" t="n">
        <v>103</v>
      </c>
    </row>
    <row r="250" customFormat="false" ht="13.8" hidden="false" customHeight="false" outlineLevel="0" collapsed="false">
      <c r="A250" s="9" t="n">
        <v>43752</v>
      </c>
      <c r="B250" s="10" t="n">
        <v>5971</v>
      </c>
      <c r="C250" s="10" t="n">
        <v>34040</v>
      </c>
      <c r="D250" s="11" t="n">
        <v>66</v>
      </c>
    </row>
    <row r="251" customFormat="false" ht="13.8" hidden="false" customHeight="false" outlineLevel="0" collapsed="false">
      <c r="A251" s="9" t="n">
        <v>43753</v>
      </c>
      <c r="B251" s="10" t="n">
        <v>5591</v>
      </c>
      <c r="C251" s="10" t="n">
        <v>33464</v>
      </c>
      <c r="D251" s="11" t="n">
        <v>80</v>
      </c>
    </row>
    <row r="252" customFormat="false" ht="13.8" hidden="false" customHeight="false" outlineLevel="0" collapsed="false">
      <c r="A252" s="9" t="n">
        <v>43754</v>
      </c>
      <c r="B252" s="10" t="n">
        <v>5824</v>
      </c>
      <c r="C252" s="10" t="n">
        <v>34737</v>
      </c>
      <c r="D252" s="11" t="n">
        <v>70</v>
      </c>
    </row>
    <row r="253" customFormat="false" ht="13.8" hidden="false" customHeight="false" outlineLevel="0" collapsed="false">
      <c r="A253" s="9" t="n">
        <v>43755</v>
      </c>
      <c r="B253" s="10" t="n">
        <v>7642</v>
      </c>
      <c r="C253" s="10" t="n">
        <v>45719</v>
      </c>
      <c r="D253" s="11" t="n">
        <v>85</v>
      </c>
    </row>
    <row r="254" customFormat="false" ht="13.8" hidden="false" customHeight="false" outlineLevel="0" collapsed="false">
      <c r="A254" s="9" t="n">
        <v>43756</v>
      </c>
      <c r="B254" s="10" t="n">
        <v>6296</v>
      </c>
      <c r="C254" s="10" t="n">
        <v>41672</v>
      </c>
      <c r="D254" s="11" t="n">
        <v>81</v>
      </c>
    </row>
    <row r="255" customFormat="false" ht="13.8" hidden="false" customHeight="false" outlineLevel="0" collapsed="false">
      <c r="A255" s="9" t="n">
        <v>43757</v>
      </c>
      <c r="B255" s="10" t="n">
        <v>5788</v>
      </c>
      <c r="C255" s="10" t="n">
        <v>35540</v>
      </c>
      <c r="D255" s="11" t="n">
        <v>77</v>
      </c>
    </row>
    <row r="256" customFormat="false" ht="13.8" hidden="false" customHeight="false" outlineLevel="0" collapsed="false">
      <c r="A256" s="9" t="n">
        <v>43758</v>
      </c>
      <c r="B256" s="10" t="n">
        <v>6413</v>
      </c>
      <c r="C256" s="10" t="n">
        <v>39594</v>
      </c>
      <c r="D256" s="11" t="n">
        <v>77</v>
      </c>
    </row>
    <row r="257" customFormat="false" ht="13.8" hidden="false" customHeight="false" outlineLevel="0" collapsed="false">
      <c r="A257" s="9" t="n">
        <v>43759</v>
      </c>
      <c r="B257" s="10" t="n">
        <v>5495</v>
      </c>
      <c r="C257" s="10" t="n">
        <v>31855</v>
      </c>
      <c r="D257" s="11" t="n">
        <v>91</v>
      </c>
    </row>
    <row r="258" customFormat="false" ht="13.8" hidden="false" customHeight="false" outlineLevel="0" collapsed="false">
      <c r="A258" s="9" t="n">
        <v>43760</v>
      </c>
      <c r="B258" s="10" t="n">
        <v>6337</v>
      </c>
      <c r="C258" s="10" t="n">
        <v>35525</v>
      </c>
      <c r="D258" s="11" t="n">
        <v>93</v>
      </c>
    </row>
    <row r="259" customFormat="false" ht="13.8" hidden="false" customHeight="false" outlineLevel="0" collapsed="false">
      <c r="A259" s="9" t="n">
        <v>43761</v>
      </c>
      <c r="B259" s="10" t="n">
        <v>6326</v>
      </c>
      <c r="C259" s="10" t="n">
        <v>44496</v>
      </c>
      <c r="D259" s="11" t="n">
        <v>88</v>
      </c>
    </row>
    <row r="260" customFormat="false" ht="13.8" hidden="false" customHeight="false" outlineLevel="0" collapsed="false">
      <c r="A260" s="9" t="n">
        <v>43762</v>
      </c>
      <c r="B260" s="10" t="n">
        <v>6339</v>
      </c>
      <c r="C260" s="10" t="n">
        <v>40588</v>
      </c>
      <c r="D260" s="11" t="n">
        <v>90</v>
      </c>
    </row>
    <row r="261" customFormat="false" ht="13.8" hidden="false" customHeight="false" outlineLevel="0" collapsed="false">
      <c r="A261" s="9" t="n">
        <v>43763</v>
      </c>
      <c r="B261" s="10" t="n">
        <v>15237</v>
      </c>
      <c r="C261" s="10" t="n">
        <v>109072</v>
      </c>
      <c r="D261" s="11" t="n">
        <v>189</v>
      </c>
    </row>
    <row r="262" customFormat="false" ht="13.8" hidden="false" customHeight="false" outlineLevel="0" collapsed="false">
      <c r="A262" s="9" t="n">
        <v>43764</v>
      </c>
      <c r="B262" s="10" t="n">
        <v>14366</v>
      </c>
      <c r="C262" s="10" t="n">
        <v>137434</v>
      </c>
      <c r="D262" s="11" t="n">
        <v>174</v>
      </c>
    </row>
    <row r="263" customFormat="false" ht="13.8" hidden="false" customHeight="false" outlineLevel="0" collapsed="false">
      <c r="A263" s="9" t="n">
        <v>43765</v>
      </c>
      <c r="B263" s="10" t="n">
        <v>10922</v>
      </c>
      <c r="C263" s="10" t="n">
        <v>88991</v>
      </c>
      <c r="D263" s="11" t="n">
        <v>150</v>
      </c>
    </row>
    <row r="264" customFormat="false" ht="13.8" hidden="false" customHeight="false" outlineLevel="0" collapsed="false">
      <c r="A264" s="9" t="n">
        <v>43766</v>
      </c>
      <c r="B264" s="10" t="n">
        <v>10723</v>
      </c>
      <c r="C264" s="10" t="n">
        <v>81490</v>
      </c>
      <c r="D264" s="11" t="n">
        <v>133</v>
      </c>
    </row>
    <row r="265" customFormat="false" ht="13.8" hidden="false" customHeight="false" outlineLevel="0" collapsed="false">
      <c r="A265" s="9" t="n">
        <v>43767</v>
      </c>
      <c r="B265" s="10" t="n">
        <v>8371</v>
      </c>
      <c r="C265" s="10" t="n">
        <v>62048</v>
      </c>
      <c r="D265" s="11" t="n">
        <v>116</v>
      </c>
    </row>
    <row r="266" customFormat="false" ht="13.8" hidden="false" customHeight="false" outlineLevel="0" collapsed="false">
      <c r="A266" s="9" t="n">
        <v>43768</v>
      </c>
      <c r="B266" s="10" t="n">
        <v>8502</v>
      </c>
      <c r="C266" s="10" t="n">
        <v>73371</v>
      </c>
      <c r="D266" s="11" t="n">
        <v>79</v>
      </c>
    </row>
    <row r="267" customFormat="false" ht="13.8" hidden="false" customHeight="false" outlineLevel="0" collapsed="false">
      <c r="A267" s="9" t="n">
        <v>43769</v>
      </c>
      <c r="B267" s="10" t="n">
        <v>8522</v>
      </c>
      <c r="C267" s="10" t="n">
        <v>74191</v>
      </c>
      <c r="D267" s="11" t="n">
        <v>105</v>
      </c>
    </row>
    <row r="268" customFormat="false" ht="13.8" hidden="false" customHeight="false" outlineLevel="0" collapsed="false">
      <c r="A268" s="9" t="n">
        <v>43770</v>
      </c>
      <c r="B268" s="8" t="s">
        <v>23</v>
      </c>
      <c r="C268" s="8"/>
      <c r="D268" s="8"/>
    </row>
    <row r="269" customFormat="false" ht="13.8" hidden="false" customHeight="false" outlineLevel="0" collapsed="false">
      <c r="A269" s="9" t="n">
        <v>43771</v>
      </c>
      <c r="B269" s="8" t="s">
        <v>23</v>
      </c>
      <c r="C269" s="8"/>
      <c r="D269" s="8"/>
    </row>
    <row r="270" customFormat="false" ht="13.8" hidden="false" customHeight="false" outlineLevel="0" collapsed="false">
      <c r="A270" s="9" t="n">
        <v>43772</v>
      </c>
      <c r="B270" s="10" t="n">
        <v>7799</v>
      </c>
      <c r="C270" s="10" t="n">
        <v>60769</v>
      </c>
      <c r="D270" s="11" t="n">
        <v>109</v>
      </c>
    </row>
    <row r="271" customFormat="false" ht="13.8" hidden="false" customHeight="false" outlineLevel="0" collapsed="false">
      <c r="A271" s="9" t="n">
        <v>43773</v>
      </c>
      <c r="B271" s="10" t="n">
        <v>7475</v>
      </c>
      <c r="C271" s="10" t="n">
        <v>51920</v>
      </c>
      <c r="D271" s="11" t="n">
        <v>72</v>
      </c>
    </row>
    <row r="272" customFormat="false" ht="13.8" hidden="false" customHeight="false" outlineLevel="0" collapsed="false">
      <c r="A272" s="9" t="n">
        <v>43774</v>
      </c>
      <c r="B272" s="10" t="n">
        <v>7469</v>
      </c>
      <c r="C272" s="10" t="n">
        <v>50626</v>
      </c>
      <c r="D272" s="11" t="n">
        <v>79</v>
      </c>
    </row>
    <row r="273" customFormat="false" ht="13.8" hidden="false" customHeight="false" outlineLevel="0" collapsed="false">
      <c r="A273" s="9" t="n">
        <v>43775</v>
      </c>
      <c r="B273" s="10" t="n">
        <v>7443</v>
      </c>
      <c r="C273" s="10" t="n">
        <v>55065</v>
      </c>
      <c r="D273" s="11" t="n">
        <v>94</v>
      </c>
    </row>
    <row r="274" customFormat="false" ht="13.8" hidden="false" customHeight="false" outlineLevel="0" collapsed="false">
      <c r="A274" s="9" t="n">
        <v>43776</v>
      </c>
      <c r="B274" s="10" t="n">
        <v>7322</v>
      </c>
      <c r="C274" s="10" t="n">
        <v>51756</v>
      </c>
      <c r="D274" s="11" t="n">
        <v>86</v>
      </c>
    </row>
    <row r="275" customFormat="false" ht="13.8" hidden="false" customHeight="false" outlineLevel="0" collapsed="false">
      <c r="A275" s="9" t="n">
        <v>43777</v>
      </c>
      <c r="B275" s="10" t="n">
        <v>7215</v>
      </c>
      <c r="C275" s="10" t="n">
        <v>49037</v>
      </c>
      <c r="D275" s="11" t="n">
        <v>85</v>
      </c>
    </row>
    <row r="276" customFormat="false" ht="13.8" hidden="false" customHeight="false" outlineLevel="0" collapsed="false">
      <c r="A276" s="9" t="n">
        <v>43778</v>
      </c>
      <c r="B276" s="10" t="n">
        <v>7662</v>
      </c>
      <c r="C276" s="10" t="n">
        <v>48799</v>
      </c>
      <c r="D276" s="11" t="n">
        <v>86</v>
      </c>
    </row>
    <row r="277" customFormat="false" ht="13.8" hidden="false" customHeight="false" outlineLevel="0" collapsed="false">
      <c r="A277" s="9" t="n">
        <v>43779</v>
      </c>
      <c r="B277" s="10" t="n">
        <v>7321</v>
      </c>
      <c r="C277" s="10" t="n">
        <v>49582</v>
      </c>
      <c r="D277" s="11" t="n">
        <v>78</v>
      </c>
    </row>
    <row r="278" customFormat="false" ht="13.8" hidden="false" customHeight="false" outlineLevel="0" collapsed="false">
      <c r="A278" s="9" t="n">
        <v>43780</v>
      </c>
      <c r="B278" s="10" t="n">
        <v>7639</v>
      </c>
      <c r="C278" s="10" t="n">
        <v>51649</v>
      </c>
      <c r="D278" s="11" t="n">
        <v>99</v>
      </c>
    </row>
    <row r="279" customFormat="false" ht="13.8" hidden="false" customHeight="false" outlineLevel="0" collapsed="false">
      <c r="A279" s="9" t="n">
        <v>43781</v>
      </c>
      <c r="B279" s="10" t="n">
        <v>6866</v>
      </c>
      <c r="C279" s="10" t="n">
        <v>50052</v>
      </c>
      <c r="D279" s="11" t="n">
        <v>100</v>
      </c>
    </row>
    <row r="280" customFormat="false" ht="13.8" hidden="false" customHeight="false" outlineLevel="0" collapsed="false">
      <c r="A280" s="9" t="n">
        <v>43782</v>
      </c>
      <c r="B280" s="10" t="n">
        <v>6511</v>
      </c>
      <c r="C280" s="10" t="n">
        <v>42994</v>
      </c>
      <c r="D280" s="11" t="n">
        <v>82</v>
      </c>
    </row>
    <row r="281" customFormat="false" ht="13.8" hidden="false" customHeight="false" outlineLevel="0" collapsed="false">
      <c r="A281" s="9" t="n">
        <v>43783</v>
      </c>
      <c r="B281" s="10" t="n">
        <v>6665</v>
      </c>
      <c r="C281" s="10" t="n">
        <v>44825</v>
      </c>
      <c r="D281" s="11" t="n">
        <v>80</v>
      </c>
    </row>
    <row r="282" customFormat="false" ht="13.8" hidden="false" customHeight="false" outlineLevel="0" collapsed="false">
      <c r="A282" s="9" t="n">
        <v>43784</v>
      </c>
      <c r="B282" s="10" t="n">
        <v>6238</v>
      </c>
      <c r="C282" s="10" t="n">
        <v>40918</v>
      </c>
      <c r="D282" s="11" t="n">
        <v>74</v>
      </c>
    </row>
    <row r="283" customFormat="false" ht="13.8" hidden="false" customHeight="false" outlineLevel="0" collapsed="false">
      <c r="A283" s="9" t="n">
        <v>43785</v>
      </c>
      <c r="B283" s="10" t="n">
        <v>6329</v>
      </c>
      <c r="C283" s="10" t="n">
        <v>39888</v>
      </c>
      <c r="D283" s="11" t="n">
        <v>77</v>
      </c>
    </row>
    <row r="284" customFormat="false" ht="13.8" hidden="false" customHeight="false" outlineLevel="0" collapsed="false">
      <c r="A284" s="9" t="n">
        <v>43786</v>
      </c>
      <c r="B284" s="10" t="n">
        <v>6393</v>
      </c>
      <c r="C284" s="10" t="n">
        <v>40768</v>
      </c>
      <c r="D284" s="11" t="n">
        <v>85</v>
      </c>
    </row>
    <row r="285" customFormat="false" ht="13.8" hidden="false" customHeight="false" outlineLevel="0" collapsed="false">
      <c r="A285" s="9" t="n">
        <v>43787</v>
      </c>
      <c r="B285" s="10" t="n">
        <v>6842</v>
      </c>
      <c r="C285" s="10" t="n">
        <v>45068</v>
      </c>
      <c r="D285" s="11" t="n">
        <v>70</v>
      </c>
    </row>
    <row r="286" customFormat="false" ht="13.8" hidden="false" customHeight="false" outlineLevel="0" collapsed="false">
      <c r="A286" s="9" t="n">
        <v>43788</v>
      </c>
      <c r="B286" s="10" t="n">
        <v>5797</v>
      </c>
      <c r="C286" s="10" t="n">
        <v>36642</v>
      </c>
      <c r="D286" s="11" t="n">
        <v>67</v>
      </c>
    </row>
    <row r="287" customFormat="false" ht="13.8" hidden="false" customHeight="false" outlineLevel="0" collapsed="false">
      <c r="A287" s="9" t="n">
        <v>43789</v>
      </c>
      <c r="B287" s="10" t="n">
        <v>6444</v>
      </c>
      <c r="C287" s="10" t="n">
        <v>42339</v>
      </c>
      <c r="D287" s="11" t="n">
        <v>88</v>
      </c>
    </row>
    <row r="288" customFormat="false" ht="13.8" hidden="false" customHeight="false" outlineLevel="0" collapsed="false">
      <c r="A288" s="9" t="n">
        <v>43790</v>
      </c>
      <c r="B288" s="10" t="n">
        <v>7479</v>
      </c>
      <c r="C288" s="10" t="n">
        <v>59856</v>
      </c>
      <c r="D288" s="11" t="n">
        <v>76</v>
      </c>
    </row>
    <row r="289" customFormat="false" ht="13.8" hidden="false" customHeight="false" outlineLevel="0" collapsed="false">
      <c r="A289" s="9" t="n">
        <v>43791</v>
      </c>
      <c r="B289" s="10" t="n">
        <v>6371</v>
      </c>
      <c r="C289" s="10" t="n">
        <v>51026</v>
      </c>
      <c r="D289" s="11" t="n">
        <v>84</v>
      </c>
    </row>
    <row r="290" customFormat="false" ht="13.8" hidden="false" customHeight="false" outlineLevel="0" collapsed="false">
      <c r="A290" s="9" t="n">
        <v>43792</v>
      </c>
      <c r="B290" s="10" t="n">
        <v>6384</v>
      </c>
      <c r="C290" s="10" t="n">
        <v>45439</v>
      </c>
      <c r="D290" s="11" t="n">
        <v>79</v>
      </c>
    </row>
    <row r="291" customFormat="false" ht="13.8" hidden="false" customHeight="false" outlineLevel="0" collapsed="false">
      <c r="A291" s="9" t="n">
        <v>43793</v>
      </c>
      <c r="B291" s="10" t="n">
        <v>7973</v>
      </c>
      <c r="C291" s="10" t="n">
        <v>72642</v>
      </c>
      <c r="D291" s="11" t="n">
        <v>87</v>
      </c>
    </row>
    <row r="292" customFormat="false" ht="13.8" hidden="false" customHeight="false" outlineLevel="0" collapsed="false">
      <c r="A292" s="9" t="n">
        <v>43794</v>
      </c>
      <c r="B292" s="10" t="n">
        <v>7968</v>
      </c>
      <c r="C292" s="10" t="n">
        <v>61770</v>
      </c>
      <c r="D292" s="11" t="n">
        <v>97</v>
      </c>
    </row>
    <row r="293" customFormat="false" ht="13.8" hidden="false" customHeight="false" outlineLevel="0" collapsed="false">
      <c r="A293" s="9" t="n">
        <v>43795</v>
      </c>
      <c r="B293" s="10" t="n">
        <v>7206</v>
      </c>
      <c r="C293" s="10" t="n">
        <v>52222</v>
      </c>
      <c r="D293" s="11" t="n">
        <v>100</v>
      </c>
    </row>
    <row r="294" customFormat="false" ht="13.8" hidden="false" customHeight="false" outlineLevel="0" collapsed="false">
      <c r="A294" s="9" t="n">
        <v>43796</v>
      </c>
      <c r="B294" s="10" t="n">
        <v>7087</v>
      </c>
      <c r="C294" s="10" t="n">
        <v>47077</v>
      </c>
      <c r="D294" s="11" t="n">
        <v>75</v>
      </c>
    </row>
    <row r="295" customFormat="false" ht="13.8" hidden="false" customHeight="false" outlineLevel="0" collapsed="false">
      <c r="A295" s="9" t="n">
        <v>43797</v>
      </c>
      <c r="B295" s="10" t="n">
        <v>7045</v>
      </c>
      <c r="C295" s="10" t="n">
        <v>51046</v>
      </c>
      <c r="D295" s="11" t="n">
        <v>76</v>
      </c>
    </row>
    <row r="296" customFormat="false" ht="13.8" hidden="false" customHeight="false" outlineLevel="0" collapsed="false">
      <c r="A296" s="9" t="n">
        <v>43798</v>
      </c>
      <c r="B296" s="10" t="n">
        <v>6402</v>
      </c>
      <c r="C296" s="10" t="n">
        <v>41102</v>
      </c>
      <c r="D296" s="11" t="n">
        <v>63</v>
      </c>
    </row>
    <row r="297" customFormat="false" ht="13.8" hidden="false" customHeight="false" outlineLevel="0" collapsed="false">
      <c r="A297" s="9" t="n">
        <v>43799</v>
      </c>
      <c r="B297" s="10" t="n">
        <v>6641</v>
      </c>
      <c r="C297" s="10" t="n">
        <v>46066</v>
      </c>
      <c r="D297" s="11" t="n">
        <v>111</v>
      </c>
    </row>
    <row r="298" customFormat="false" ht="13.8" hidden="false" customHeight="false" outlineLevel="0" collapsed="false">
      <c r="A298" s="9" t="n">
        <v>43800</v>
      </c>
      <c r="B298" s="10" t="n">
        <v>6792</v>
      </c>
      <c r="C298" s="10" t="n">
        <v>53516</v>
      </c>
      <c r="D298" s="11" t="n">
        <v>93</v>
      </c>
    </row>
    <row r="299" customFormat="false" ht="13.8" hidden="false" customHeight="false" outlineLevel="0" collapsed="false">
      <c r="A299" s="9" t="n">
        <v>43801</v>
      </c>
      <c r="B299" s="10" t="n">
        <v>6571</v>
      </c>
      <c r="C299" s="10" t="n">
        <v>41732</v>
      </c>
      <c r="D299" s="11" t="n">
        <v>63</v>
      </c>
    </row>
    <row r="300" customFormat="false" ht="13.8" hidden="false" customHeight="false" outlineLevel="0" collapsed="false">
      <c r="A300" s="9" t="n">
        <v>43802</v>
      </c>
      <c r="B300" s="10" t="n">
        <v>6252</v>
      </c>
      <c r="C300" s="10" t="n">
        <v>38447</v>
      </c>
      <c r="D300" s="11" t="n">
        <v>83</v>
      </c>
    </row>
    <row r="301" customFormat="false" ht="13.8" hidden="false" customHeight="false" outlineLevel="0" collapsed="false">
      <c r="A301" s="9" t="n">
        <v>43803</v>
      </c>
      <c r="B301" s="10" t="n">
        <v>7570</v>
      </c>
      <c r="C301" s="10" t="n">
        <v>45227</v>
      </c>
      <c r="D301" s="11" t="n">
        <v>78</v>
      </c>
    </row>
    <row r="302" customFormat="false" ht="13.8" hidden="false" customHeight="false" outlineLevel="0" collapsed="false">
      <c r="A302" s="9" t="n">
        <v>43804</v>
      </c>
      <c r="B302" s="10" t="n">
        <v>6483</v>
      </c>
      <c r="C302" s="10" t="n">
        <v>47645</v>
      </c>
      <c r="D302" s="11" t="n">
        <v>63</v>
      </c>
    </row>
    <row r="303" customFormat="false" ht="13.8" hidden="false" customHeight="false" outlineLevel="0" collapsed="false">
      <c r="A303" s="9" t="n">
        <v>43805</v>
      </c>
      <c r="B303" s="10" t="n">
        <v>6315</v>
      </c>
      <c r="C303" s="10" t="n">
        <v>39569</v>
      </c>
      <c r="D303" s="11" t="n">
        <v>67</v>
      </c>
    </row>
    <row r="304" customFormat="false" ht="13.8" hidden="false" customHeight="false" outlineLevel="0" collapsed="false">
      <c r="A304" s="9" t="n">
        <v>43806</v>
      </c>
      <c r="B304" s="10" t="n">
        <v>6714</v>
      </c>
      <c r="C304" s="10" t="n">
        <v>43157</v>
      </c>
      <c r="D304" s="11" t="n">
        <v>79</v>
      </c>
    </row>
    <row r="305" customFormat="false" ht="13.8" hidden="false" customHeight="false" outlineLevel="0" collapsed="false">
      <c r="A305" s="9" t="n">
        <v>43807</v>
      </c>
      <c r="B305" s="10" t="n">
        <v>6622</v>
      </c>
      <c r="C305" s="10" t="n">
        <v>42150</v>
      </c>
      <c r="D305" s="11" t="n">
        <v>84</v>
      </c>
    </row>
    <row r="306" customFormat="false" ht="13.8" hidden="false" customHeight="false" outlineLevel="0" collapsed="false">
      <c r="A306" s="9" t="n">
        <v>43808</v>
      </c>
      <c r="B306" s="10" t="n">
        <v>6236</v>
      </c>
      <c r="C306" s="10" t="n">
        <v>36708</v>
      </c>
      <c r="D306" s="11" t="n">
        <v>77</v>
      </c>
    </row>
    <row r="307" customFormat="false" ht="13.8" hidden="false" customHeight="false" outlineLevel="0" collapsed="false">
      <c r="A307" s="9" t="n">
        <v>43809</v>
      </c>
      <c r="B307" s="10" t="n">
        <v>7505</v>
      </c>
      <c r="C307" s="10" t="n">
        <v>44235</v>
      </c>
      <c r="D307" s="11" t="n">
        <v>87</v>
      </c>
    </row>
    <row r="308" customFormat="false" ht="13.8" hidden="false" customHeight="false" outlineLevel="0" collapsed="false">
      <c r="A308" s="9" t="n">
        <v>43810</v>
      </c>
      <c r="B308" s="10" t="n">
        <v>6899</v>
      </c>
      <c r="C308" s="10" t="n">
        <v>45994</v>
      </c>
      <c r="D308" s="11" t="n">
        <v>86</v>
      </c>
    </row>
    <row r="309" customFormat="false" ht="13.8" hidden="false" customHeight="false" outlineLevel="0" collapsed="false">
      <c r="A309" s="9" t="n">
        <v>43811</v>
      </c>
      <c r="B309" s="10" t="n">
        <v>6370</v>
      </c>
      <c r="C309" s="10" t="n">
        <v>37245</v>
      </c>
      <c r="D309" s="11" t="n">
        <v>102</v>
      </c>
    </row>
    <row r="310" customFormat="false" ht="13.8" hidden="false" customHeight="false" outlineLevel="0" collapsed="false">
      <c r="A310" s="9" t="n">
        <v>43812</v>
      </c>
      <c r="B310" s="10" t="n">
        <v>6426</v>
      </c>
      <c r="C310" s="10" t="n">
        <v>36928</v>
      </c>
      <c r="D310" s="11" t="n">
        <v>85</v>
      </c>
    </row>
    <row r="311" customFormat="false" ht="13.8" hidden="false" customHeight="false" outlineLevel="0" collapsed="false">
      <c r="A311" s="9" t="n">
        <v>43813</v>
      </c>
      <c r="B311" s="10" t="n">
        <v>6778</v>
      </c>
      <c r="C311" s="10" t="n">
        <v>44528</v>
      </c>
      <c r="D311" s="11" t="n">
        <v>68</v>
      </c>
    </row>
    <row r="312" customFormat="false" ht="13.8" hidden="false" customHeight="false" outlineLevel="0" collapsed="false">
      <c r="A312" s="9" t="n">
        <v>43814</v>
      </c>
      <c r="B312" s="10" t="n">
        <v>6709</v>
      </c>
      <c r="C312" s="10" t="n">
        <v>47022</v>
      </c>
      <c r="D312" s="11" t="n">
        <v>70</v>
      </c>
    </row>
    <row r="313" customFormat="false" ht="13.8" hidden="false" customHeight="false" outlineLevel="0" collapsed="false">
      <c r="A313" s="9" t="n">
        <v>43815</v>
      </c>
      <c r="B313" s="10" t="n">
        <v>6519</v>
      </c>
      <c r="C313" s="10" t="n">
        <v>36755</v>
      </c>
      <c r="D313" s="11" t="n">
        <v>79</v>
      </c>
    </row>
    <row r="314" customFormat="false" ht="13.8" hidden="false" customHeight="false" outlineLevel="0" collapsed="false">
      <c r="A314" s="9" t="n">
        <v>43816</v>
      </c>
      <c r="B314" s="10" t="n">
        <v>6263</v>
      </c>
      <c r="C314" s="10" t="n">
        <v>37270</v>
      </c>
      <c r="D314" s="11" t="n">
        <v>76</v>
      </c>
    </row>
    <row r="315" customFormat="false" ht="13.8" hidden="false" customHeight="false" outlineLevel="0" collapsed="false">
      <c r="A315" s="9" t="n">
        <v>43817</v>
      </c>
      <c r="B315" s="10" t="n">
        <v>5494</v>
      </c>
      <c r="C315" s="10" t="n">
        <v>33738</v>
      </c>
      <c r="D315" s="11" t="n">
        <v>70</v>
      </c>
    </row>
    <row r="316" customFormat="false" ht="13.8" hidden="false" customHeight="false" outlineLevel="0" collapsed="false">
      <c r="A316" s="9" t="n">
        <v>43818</v>
      </c>
      <c r="B316" s="10" t="n">
        <v>5776</v>
      </c>
      <c r="C316" s="10" t="n">
        <v>34537</v>
      </c>
      <c r="D316" s="11" t="n">
        <v>71</v>
      </c>
    </row>
    <row r="317" customFormat="false" ht="13.8" hidden="false" customHeight="false" outlineLevel="0" collapsed="false">
      <c r="A317" s="9" t="n">
        <v>43819</v>
      </c>
      <c r="B317" s="10" t="n">
        <v>6043</v>
      </c>
      <c r="C317" s="10" t="n">
        <v>39669</v>
      </c>
      <c r="D317" s="11" t="n">
        <v>53</v>
      </c>
    </row>
    <row r="318" customFormat="false" ht="13.8" hidden="false" customHeight="false" outlineLevel="0" collapsed="false">
      <c r="A318" s="9" t="n">
        <v>43820</v>
      </c>
      <c r="B318" s="10" t="n">
        <v>8145</v>
      </c>
      <c r="C318" s="10" t="n">
        <v>46258</v>
      </c>
      <c r="D318" s="11" t="n">
        <v>64</v>
      </c>
    </row>
    <row r="319" customFormat="false" ht="13.8" hidden="false" customHeight="false" outlineLevel="0" collapsed="false">
      <c r="A319" s="9" t="n">
        <v>43821</v>
      </c>
      <c r="B319" s="10" t="n">
        <v>6240</v>
      </c>
      <c r="C319" s="10" t="n">
        <v>35123</v>
      </c>
      <c r="D319" s="11" t="n">
        <v>73</v>
      </c>
    </row>
    <row r="320" customFormat="false" ht="13.8" hidden="false" customHeight="false" outlineLevel="0" collapsed="false">
      <c r="A320" s="9" t="n">
        <v>43822</v>
      </c>
      <c r="B320" s="10" t="n">
        <v>5891</v>
      </c>
      <c r="C320" s="10" t="n">
        <v>36275</v>
      </c>
      <c r="D320" s="11" t="n">
        <v>77</v>
      </c>
    </row>
    <row r="321" customFormat="false" ht="13.8" hidden="false" customHeight="false" outlineLevel="0" collapsed="false">
      <c r="A321" s="9" t="n">
        <v>43823</v>
      </c>
      <c r="B321" s="10" t="n">
        <v>6241</v>
      </c>
      <c r="C321" s="10" t="n">
        <v>46455</v>
      </c>
      <c r="D321" s="11" t="n">
        <v>63</v>
      </c>
    </row>
    <row r="322" customFormat="false" ht="13.8" hidden="false" customHeight="false" outlineLevel="0" collapsed="false">
      <c r="A322" s="9" t="n">
        <v>43824</v>
      </c>
      <c r="B322" s="10" t="n">
        <v>8837</v>
      </c>
      <c r="C322" s="10" t="n">
        <v>87610</v>
      </c>
      <c r="D322" s="11" t="n">
        <v>54</v>
      </c>
    </row>
    <row r="323" customFormat="false" ht="13.8" hidden="false" customHeight="false" outlineLevel="0" collapsed="false">
      <c r="A323" s="9" t="n">
        <v>43825</v>
      </c>
      <c r="B323" s="10" t="n">
        <v>7988</v>
      </c>
      <c r="C323" s="10" t="n">
        <v>64146</v>
      </c>
      <c r="D323" s="11" t="n">
        <v>73</v>
      </c>
    </row>
    <row r="324" customFormat="false" ht="13.8" hidden="false" customHeight="false" outlineLevel="0" collapsed="false">
      <c r="A324" s="9" t="n">
        <v>43826</v>
      </c>
      <c r="B324" s="10" t="n">
        <v>8038</v>
      </c>
      <c r="C324" s="10" t="n">
        <v>51340</v>
      </c>
      <c r="D324" s="11" t="n">
        <v>73</v>
      </c>
    </row>
    <row r="325" customFormat="false" ht="13.8" hidden="false" customHeight="false" outlineLevel="0" collapsed="false">
      <c r="A325" s="9" t="n">
        <v>43827</v>
      </c>
      <c r="B325" s="10" t="n">
        <v>6481</v>
      </c>
      <c r="C325" s="10" t="n">
        <v>45055</v>
      </c>
      <c r="D325" s="11" t="n">
        <v>64</v>
      </c>
    </row>
    <row r="326" customFormat="false" ht="13.8" hidden="false" customHeight="false" outlineLevel="0" collapsed="false">
      <c r="A326" s="9" t="n">
        <v>43828</v>
      </c>
      <c r="B326" s="10" t="n">
        <v>7042</v>
      </c>
      <c r="C326" s="10" t="n">
        <v>42318</v>
      </c>
      <c r="D326" s="11" t="n">
        <v>57</v>
      </c>
    </row>
    <row r="327" customFormat="false" ht="13.8" hidden="false" customHeight="false" outlineLevel="0" collapsed="false">
      <c r="A327" s="9" t="n">
        <v>43829</v>
      </c>
      <c r="B327" s="10" t="n">
        <v>6379</v>
      </c>
      <c r="C327" s="10" t="n">
        <v>36653</v>
      </c>
      <c r="D327" s="11" t="n">
        <v>66</v>
      </c>
    </row>
    <row r="328" customFormat="false" ht="13.8" hidden="false" customHeight="false" outlineLevel="0" collapsed="false">
      <c r="A328" s="9" t="n">
        <v>43830</v>
      </c>
      <c r="B328" s="10" t="n">
        <v>6871</v>
      </c>
      <c r="C328" s="10" t="n">
        <v>38781</v>
      </c>
      <c r="D328" s="11" t="n">
        <v>102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A:D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0" width="15.06"/>
  </cols>
  <sheetData>
    <row r="1" customFormat="false" ht="12.8" hidden="false" customHeight="false" outlineLevel="0" collapsed="false">
      <c r="A1" s="12" t="s">
        <v>24</v>
      </c>
      <c r="B1" s="12" t="n">
        <f aca="false">B370-B6</f>
        <v>2897</v>
      </c>
      <c r="C1" s="12"/>
    </row>
    <row r="2" customFormat="false" ht="12.8" hidden="false" customHeight="false" outlineLevel="0" collapsed="false">
      <c r="A2" s="12" t="s">
        <v>25</v>
      </c>
      <c r="B2" s="13" t="n">
        <f aca="false">AVERAGE(C6:C370)</f>
        <v>8.61095890410959</v>
      </c>
      <c r="C2" s="12"/>
    </row>
    <row r="3" customFormat="false" ht="12.8" hidden="false" customHeight="false" outlineLevel="0" collapsed="false">
      <c r="A3" s="12"/>
      <c r="B3" s="12"/>
      <c r="C3" s="12"/>
    </row>
    <row r="4" customFormat="false" ht="13.8" hidden="false" customHeight="false" outlineLevel="0" collapsed="false">
      <c r="A4" s="0" t="s">
        <v>19</v>
      </c>
      <c r="B4" s="14" t="s">
        <v>26</v>
      </c>
      <c r="C4" s="14" t="s">
        <v>27</v>
      </c>
    </row>
    <row r="5" customFormat="false" ht="13.8" hidden="false" customHeight="false" outlineLevel="0" collapsed="false">
      <c r="A5" s="15" t="n">
        <v>43465</v>
      </c>
      <c r="B5" s="14" t="n">
        <v>12604</v>
      </c>
      <c r="C5" s="14"/>
    </row>
    <row r="6" customFormat="false" ht="13.8" hidden="false" customHeight="false" outlineLevel="0" collapsed="false">
      <c r="A6" s="15" t="n">
        <v>43466</v>
      </c>
      <c r="B6" s="14" t="n">
        <v>12875</v>
      </c>
      <c r="C6" s="14" t="n">
        <f aca="false">B6-B5</f>
        <v>271</v>
      </c>
    </row>
    <row r="7" customFormat="false" ht="13.8" hidden="false" customHeight="false" outlineLevel="0" collapsed="false">
      <c r="A7" s="15" t="n">
        <v>43467</v>
      </c>
      <c r="B7" s="14" t="n">
        <v>13270</v>
      </c>
      <c r="C7" s="14" t="n">
        <f aca="false">B7-B6</f>
        <v>395</v>
      </c>
    </row>
    <row r="8" customFormat="false" ht="13.8" hidden="false" customHeight="false" outlineLevel="0" collapsed="false">
      <c r="A8" s="15" t="n">
        <v>43468</v>
      </c>
      <c r="B8" s="14" t="n">
        <v>13358</v>
      </c>
      <c r="C8" s="14" t="n">
        <f aca="false">B8-B7</f>
        <v>88</v>
      </c>
    </row>
    <row r="9" customFormat="false" ht="13.8" hidden="false" customHeight="false" outlineLevel="0" collapsed="false">
      <c r="A9" s="15" t="n">
        <v>43469</v>
      </c>
      <c r="B9" s="14" t="n">
        <v>13534</v>
      </c>
      <c r="C9" s="14" t="n">
        <f aca="false">B9-B8</f>
        <v>176</v>
      </c>
    </row>
    <row r="10" customFormat="false" ht="13.8" hidden="false" customHeight="false" outlineLevel="0" collapsed="false">
      <c r="A10" s="15" t="n">
        <v>43470</v>
      </c>
      <c r="B10" s="14" t="n">
        <v>13605</v>
      </c>
      <c r="C10" s="14" t="n">
        <f aca="false">B10-B9</f>
        <v>71</v>
      </c>
    </row>
    <row r="11" customFormat="false" ht="13.8" hidden="false" customHeight="false" outlineLevel="0" collapsed="false">
      <c r="A11" s="15" t="n">
        <v>43471</v>
      </c>
      <c r="B11" s="14" t="n">
        <v>13636</v>
      </c>
      <c r="C11" s="14" t="n">
        <f aca="false">B11-B10</f>
        <v>31</v>
      </c>
    </row>
    <row r="12" customFormat="false" ht="13.8" hidden="false" customHeight="false" outlineLevel="0" collapsed="false">
      <c r="A12" s="15" t="n">
        <v>43472</v>
      </c>
      <c r="B12" s="14" t="n">
        <v>13666</v>
      </c>
      <c r="C12" s="14" t="n">
        <f aca="false">B12-B11</f>
        <v>30</v>
      </c>
    </row>
    <row r="13" customFormat="false" ht="13.8" hidden="false" customHeight="false" outlineLevel="0" collapsed="false">
      <c r="A13" s="15" t="n">
        <v>43473</v>
      </c>
      <c r="B13" s="14" t="n">
        <v>13685</v>
      </c>
      <c r="C13" s="14" t="n">
        <f aca="false">B13-B12</f>
        <v>19</v>
      </c>
    </row>
    <row r="14" customFormat="false" ht="13.8" hidden="false" customHeight="false" outlineLevel="0" collapsed="false">
      <c r="A14" s="15" t="n">
        <v>43474</v>
      </c>
      <c r="B14" s="14" t="n">
        <v>13701</v>
      </c>
      <c r="C14" s="14" t="n">
        <f aca="false">B14-B13</f>
        <v>16</v>
      </c>
    </row>
    <row r="15" customFormat="false" ht="13.8" hidden="false" customHeight="false" outlineLevel="0" collapsed="false">
      <c r="A15" s="15" t="n">
        <v>43475</v>
      </c>
      <c r="B15" s="14" t="n">
        <v>13712</v>
      </c>
      <c r="C15" s="14" t="n">
        <f aca="false">B15-B14</f>
        <v>11</v>
      </c>
    </row>
    <row r="16" customFormat="false" ht="13.8" hidden="false" customHeight="false" outlineLevel="0" collapsed="false">
      <c r="A16" s="15" t="n">
        <v>43476</v>
      </c>
      <c r="B16" s="14" t="n">
        <v>13717</v>
      </c>
      <c r="C16" s="14" t="n">
        <f aca="false">B16-B15</f>
        <v>5</v>
      </c>
    </row>
    <row r="17" customFormat="false" ht="13.8" hidden="false" customHeight="false" outlineLevel="0" collapsed="false">
      <c r="A17" s="15" t="n">
        <v>43477</v>
      </c>
      <c r="B17" s="14" t="n">
        <v>13725</v>
      </c>
      <c r="C17" s="14" t="n">
        <f aca="false">B17-B16</f>
        <v>8</v>
      </c>
    </row>
    <row r="18" customFormat="false" ht="13.8" hidden="false" customHeight="false" outlineLevel="0" collapsed="false">
      <c r="A18" s="15" t="n">
        <v>43478</v>
      </c>
      <c r="B18" s="14" t="n">
        <v>13747</v>
      </c>
      <c r="C18" s="14" t="n">
        <f aca="false">B18-B17</f>
        <v>22</v>
      </c>
    </row>
    <row r="19" customFormat="false" ht="13.8" hidden="false" customHeight="false" outlineLevel="0" collapsed="false">
      <c r="A19" s="15" t="n">
        <v>43479</v>
      </c>
      <c r="B19" s="14" t="n">
        <v>13750</v>
      </c>
      <c r="C19" s="14" t="n">
        <f aca="false">B19-B18</f>
        <v>3</v>
      </c>
    </row>
    <row r="20" customFormat="false" ht="13.8" hidden="false" customHeight="false" outlineLevel="0" collapsed="false">
      <c r="A20" s="15" t="n">
        <v>43480</v>
      </c>
      <c r="B20" s="14" t="n">
        <v>13756</v>
      </c>
      <c r="C20" s="14" t="n">
        <f aca="false">B20-B19</f>
        <v>6</v>
      </c>
    </row>
    <row r="21" customFormat="false" ht="13.8" hidden="false" customHeight="false" outlineLevel="0" collapsed="false">
      <c r="A21" s="15" t="n">
        <v>43481</v>
      </c>
      <c r="B21" s="14" t="n">
        <v>13767</v>
      </c>
      <c r="C21" s="14" t="n">
        <f aca="false">B21-B20</f>
        <v>11</v>
      </c>
    </row>
    <row r="22" customFormat="false" ht="13.8" hidden="false" customHeight="false" outlineLevel="0" collapsed="false">
      <c r="A22" s="15" t="n">
        <v>43482</v>
      </c>
      <c r="B22" s="14" t="n">
        <v>13763</v>
      </c>
      <c r="C22" s="14" t="n">
        <f aca="false">B22-B21</f>
        <v>-4</v>
      </c>
    </row>
    <row r="23" customFormat="false" ht="13.8" hidden="false" customHeight="false" outlineLevel="0" collapsed="false">
      <c r="A23" s="15" t="n">
        <v>43483</v>
      </c>
      <c r="B23" s="14" t="n">
        <v>13770</v>
      </c>
      <c r="C23" s="14" t="n">
        <f aca="false">B23-B22</f>
        <v>7</v>
      </c>
    </row>
    <row r="24" customFormat="false" ht="13.8" hidden="false" customHeight="false" outlineLevel="0" collapsed="false">
      <c r="A24" s="15" t="n">
        <v>43484</v>
      </c>
      <c r="B24" s="14" t="n">
        <v>13771</v>
      </c>
      <c r="C24" s="14" t="n">
        <f aca="false">B24-B23</f>
        <v>1</v>
      </c>
    </row>
    <row r="25" customFormat="false" ht="13.8" hidden="false" customHeight="false" outlineLevel="0" collapsed="false">
      <c r="A25" s="15" t="n">
        <v>43485</v>
      </c>
      <c r="B25" s="14" t="n">
        <v>13775</v>
      </c>
      <c r="C25" s="14" t="n">
        <f aca="false">B25-B24</f>
        <v>4</v>
      </c>
    </row>
    <row r="26" customFormat="false" ht="13.8" hidden="false" customHeight="false" outlineLevel="0" collapsed="false">
      <c r="A26" s="15" t="n">
        <v>43486</v>
      </c>
      <c r="B26" s="14" t="n">
        <v>13750</v>
      </c>
      <c r="C26" s="14" t="n">
        <f aca="false">B26-B25</f>
        <v>-25</v>
      </c>
    </row>
    <row r="27" customFormat="false" ht="13.8" hidden="false" customHeight="false" outlineLevel="0" collapsed="false">
      <c r="A27" s="15" t="n">
        <v>43487</v>
      </c>
      <c r="B27" s="14" t="n">
        <v>13739</v>
      </c>
      <c r="C27" s="14" t="n">
        <f aca="false">B27-B26</f>
        <v>-11</v>
      </c>
    </row>
    <row r="28" customFormat="false" ht="13.8" hidden="false" customHeight="false" outlineLevel="0" collapsed="false">
      <c r="A28" s="15" t="n">
        <v>43488</v>
      </c>
      <c r="B28" s="14" t="n">
        <v>13731</v>
      </c>
      <c r="C28" s="14" t="n">
        <f aca="false">B28-B27</f>
        <v>-8</v>
      </c>
    </row>
    <row r="29" customFormat="false" ht="13.8" hidden="false" customHeight="false" outlineLevel="0" collapsed="false">
      <c r="A29" s="15" t="n">
        <v>43489</v>
      </c>
      <c r="B29" s="14" t="n">
        <v>13726</v>
      </c>
      <c r="C29" s="14" t="n">
        <f aca="false">B29-B28</f>
        <v>-5</v>
      </c>
    </row>
    <row r="30" customFormat="false" ht="13.8" hidden="false" customHeight="false" outlineLevel="0" collapsed="false">
      <c r="A30" s="15" t="n">
        <v>43490</v>
      </c>
      <c r="B30" s="14" t="n">
        <v>13720</v>
      </c>
      <c r="C30" s="14" t="n">
        <f aca="false">B30-B29</f>
        <v>-6</v>
      </c>
    </row>
    <row r="31" customFormat="false" ht="13.8" hidden="false" customHeight="false" outlineLevel="0" collapsed="false">
      <c r="A31" s="15" t="n">
        <v>43491</v>
      </c>
      <c r="B31" s="14" t="n">
        <v>13713</v>
      </c>
      <c r="C31" s="14" t="n">
        <f aca="false">B31-B30</f>
        <v>-7</v>
      </c>
    </row>
    <row r="32" customFormat="false" ht="13.8" hidden="false" customHeight="false" outlineLevel="0" collapsed="false">
      <c r="A32" s="15" t="n">
        <v>43492</v>
      </c>
      <c r="B32" s="14" t="n">
        <v>13712</v>
      </c>
      <c r="C32" s="14" t="n">
        <f aca="false">B32-B31</f>
        <v>-1</v>
      </c>
    </row>
    <row r="33" customFormat="false" ht="13.8" hidden="false" customHeight="false" outlineLevel="0" collapsed="false">
      <c r="A33" s="15" t="n">
        <v>43493</v>
      </c>
      <c r="B33" s="14" t="n">
        <v>13716</v>
      </c>
      <c r="C33" s="14" t="n">
        <f aca="false">B33-B32</f>
        <v>4</v>
      </c>
    </row>
    <row r="34" customFormat="false" ht="13.8" hidden="false" customHeight="false" outlineLevel="0" collapsed="false">
      <c r="A34" s="15" t="n">
        <v>43494</v>
      </c>
      <c r="B34" s="14" t="n">
        <v>13715</v>
      </c>
      <c r="C34" s="14" t="n">
        <f aca="false">B34-B33</f>
        <v>-1</v>
      </c>
    </row>
    <row r="35" customFormat="false" ht="13.8" hidden="false" customHeight="false" outlineLevel="0" collapsed="false">
      <c r="A35" s="15" t="n">
        <v>43495</v>
      </c>
      <c r="B35" s="14" t="n">
        <v>13727</v>
      </c>
      <c r="C35" s="14" t="n">
        <f aca="false">B35-B34</f>
        <v>12</v>
      </c>
    </row>
    <row r="36" customFormat="false" ht="13.8" hidden="false" customHeight="false" outlineLevel="0" collapsed="false">
      <c r="A36" s="15" t="n">
        <v>43496</v>
      </c>
      <c r="B36" s="14" t="n">
        <v>13720</v>
      </c>
      <c r="C36" s="14" t="n">
        <f aca="false">B36-B35</f>
        <v>-7</v>
      </c>
    </row>
    <row r="37" customFormat="false" ht="13.8" hidden="false" customHeight="false" outlineLevel="0" collapsed="false">
      <c r="A37" s="15" t="n">
        <v>43497</v>
      </c>
      <c r="B37" s="14" t="n">
        <v>13728</v>
      </c>
      <c r="C37" s="14" t="n">
        <f aca="false">B37-B36</f>
        <v>8</v>
      </c>
    </row>
    <row r="38" customFormat="false" ht="13.8" hidden="false" customHeight="false" outlineLevel="0" collapsed="false">
      <c r="A38" s="15" t="n">
        <v>43498</v>
      </c>
      <c r="B38" s="14" t="n">
        <v>13793</v>
      </c>
      <c r="C38" s="14" t="n">
        <f aca="false">B38-B37</f>
        <v>65</v>
      </c>
    </row>
    <row r="39" customFormat="false" ht="13.8" hidden="false" customHeight="false" outlineLevel="0" collapsed="false">
      <c r="A39" s="15" t="n">
        <v>43499</v>
      </c>
      <c r="B39" s="14" t="n">
        <v>13850</v>
      </c>
      <c r="C39" s="14" t="n">
        <f aca="false">B39-B38</f>
        <v>57</v>
      </c>
    </row>
    <row r="40" customFormat="false" ht="13.8" hidden="false" customHeight="false" outlineLevel="0" collapsed="false">
      <c r="A40" s="15" t="n">
        <v>43500</v>
      </c>
      <c r="B40" s="14" t="n">
        <v>13890</v>
      </c>
      <c r="C40" s="14" t="n">
        <f aca="false">B40-B39</f>
        <v>40</v>
      </c>
    </row>
    <row r="41" customFormat="false" ht="13.8" hidden="false" customHeight="false" outlineLevel="0" collapsed="false">
      <c r="A41" s="15" t="n">
        <v>43501</v>
      </c>
      <c r="B41" s="14" t="n">
        <v>13922</v>
      </c>
      <c r="C41" s="14" t="n">
        <f aca="false">B41-B40</f>
        <v>32</v>
      </c>
    </row>
    <row r="42" customFormat="false" ht="13.8" hidden="false" customHeight="false" outlineLevel="0" collapsed="false">
      <c r="A42" s="15" t="n">
        <v>43502</v>
      </c>
      <c r="B42" s="14" t="n">
        <v>13945</v>
      </c>
      <c r="C42" s="14" t="n">
        <f aca="false">B42-B41</f>
        <v>23</v>
      </c>
    </row>
    <row r="43" customFormat="false" ht="13.8" hidden="false" customHeight="false" outlineLevel="0" collapsed="false">
      <c r="A43" s="15" t="n">
        <v>43503</v>
      </c>
      <c r="B43" s="14" t="n">
        <v>13953</v>
      </c>
      <c r="C43" s="14" t="n">
        <f aca="false">B43-B42</f>
        <v>8</v>
      </c>
    </row>
    <row r="44" customFormat="false" ht="13.8" hidden="false" customHeight="false" outlineLevel="0" collapsed="false">
      <c r="A44" s="15" t="n">
        <v>43504</v>
      </c>
      <c r="B44" s="14" t="n">
        <v>13992</v>
      </c>
      <c r="C44" s="14" t="n">
        <f aca="false">B44-B43</f>
        <v>39</v>
      </c>
    </row>
    <row r="45" customFormat="false" ht="13.8" hidden="false" customHeight="false" outlineLevel="0" collapsed="false">
      <c r="A45" s="15" t="n">
        <v>43505</v>
      </c>
      <c r="B45" s="14" t="n">
        <v>14051</v>
      </c>
      <c r="C45" s="14" t="n">
        <f aca="false">B45-B44</f>
        <v>59</v>
      </c>
    </row>
    <row r="46" customFormat="false" ht="13.8" hidden="false" customHeight="false" outlineLevel="0" collapsed="false">
      <c r="A46" s="15" t="n">
        <v>43506</v>
      </c>
      <c r="B46" s="14" t="n">
        <v>14085</v>
      </c>
      <c r="C46" s="14" t="n">
        <f aca="false">B46-B45</f>
        <v>34</v>
      </c>
    </row>
    <row r="47" customFormat="false" ht="13.8" hidden="false" customHeight="false" outlineLevel="0" collapsed="false">
      <c r="A47" s="15" t="n">
        <v>43507</v>
      </c>
      <c r="B47" s="14" t="n">
        <v>14104</v>
      </c>
      <c r="C47" s="14" t="n">
        <f aca="false">B47-B46</f>
        <v>19</v>
      </c>
    </row>
    <row r="48" customFormat="false" ht="13.8" hidden="false" customHeight="false" outlineLevel="0" collapsed="false">
      <c r="A48" s="15" t="n">
        <v>43508</v>
      </c>
      <c r="B48" s="14" t="n">
        <v>14113</v>
      </c>
      <c r="C48" s="14" t="n">
        <f aca="false">B48-B47</f>
        <v>9</v>
      </c>
    </row>
    <row r="49" customFormat="false" ht="13.8" hidden="false" customHeight="false" outlineLevel="0" collapsed="false">
      <c r="A49" s="15" t="n">
        <v>43509</v>
      </c>
      <c r="B49" s="14" t="n">
        <v>14108</v>
      </c>
      <c r="C49" s="14" t="n">
        <f aca="false">B49-B48</f>
        <v>-5</v>
      </c>
    </row>
    <row r="50" customFormat="false" ht="13.8" hidden="false" customHeight="false" outlineLevel="0" collapsed="false">
      <c r="A50" s="15" t="n">
        <v>43510</v>
      </c>
      <c r="B50" s="14" t="n">
        <v>14107</v>
      </c>
      <c r="C50" s="14" t="n">
        <f aca="false">B50-B49</f>
        <v>-1</v>
      </c>
    </row>
    <row r="51" customFormat="false" ht="13.8" hidden="false" customHeight="false" outlineLevel="0" collapsed="false">
      <c r="A51" s="15" t="n">
        <v>43511</v>
      </c>
      <c r="B51" s="14" t="n">
        <v>14101</v>
      </c>
      <c r="C51" s="14" t="n">
        <f aca="false">B51-B50</f>
        <v>-6</v>
      </c>
    </row>
    <row r="52" customFormat="false" ht="13.8" hidden="false" customHeight="false" outlineLevel="0" collapsed="false">
      <c r="A52" s="15" t="n">
        <v>43512</v>
      </c>
      <c r="B52" s="14" t="n">
        <v>14103</v>
      </c>
      <c r="C52" s="14" t="n">
        <f aca="false">B52-B51</f>
        <v>2</v>
      </c>
    </row>
    <row r="53" customFormat="false" ht="13.8" hidden="false" customHeight="false" outlineLevel="0" collapsed="false">
      <c r="A53" s="15" t="n">
        <v>43513</v>
      </c>
      <c r="B53" s="14" t="n">
        <v>14074</v>
      </c>
      <c r="C53" s="14" t="n">
        <f aca="false">B53-B52</f>
        <v>-29</v>
      </c>
    </row>
    <row r="54" customFormat="false" ht="13.8" hidden="false" customHeight="false" outlineLevel="0" collapsed="false">
      <c r="A54" s="15" t="n">
        <v>43514</v>
      </c>
      <c r="B54" s="14" t="n">
        <v>14078</v>
      </c>
      <c r="C54" s="14" t="n">
        <f aca="false">B54-B53</f>
        <v>4</v>
      </c>
    </row>
    <row r="55" customFormat="false" ht="13.8" hidden="false" customHeight="false" outlineLevel="0" collapsed="false">
      <c r="A55" s="15" t="n">
        <v>43515</v>
      </c>
      <c r="B55" s="14" t="n">
        <v>14075</v>
      </c>
      <c r="C55" s="14" t="n">
        <f aca="false">B55-B54</f>
        <v>-3</v>
      </c>
    </row>
    <row r="56" customFormat="false" ht="13.8" hidden="false" customHeight="false" outlineLevel="0" collapsed="false">
      <c r="A56" s="15" t="n">
        <v>43516</v>
      </c>
      <c r="B56" s="14" t="n">
        <v>14085</v>
      </c>
      <c r="C56" s="14" t="n">
        <f aca="false">B56-B55</f>
        <v>10</v>
      </c>
    </row>
    <row r="57" customFormat="false" ht="13.8" hidden="false" customHeight="false" outlineLevel="0" collapsed="false">
      <c r="A57" s="15" t="n">
        <v>43517</v>
      </c>
      <c r="B57" s="14" t="n">
        <v>14097</v>
      </c>
      <c r="C57" s="14" t="n">
        <f aca="false">B57-B56</f>
        <v>12</v>
      </c>
    </row>
    <row r="58" customFormat="false" ht="13.8" hidden="false" customHeight="false" outlineLevel="0" collapsed="false">
      <c r="A58" s="15" t="n">
        <v>43518</v>
      </c>
      <c r="B58" s="14" t="n">
        <v>14110</v>
      </c>
      <c r="C58" s="14" t="n">
        <f aca="false">B58-B57</f>
        <v>13</v>
      </c>
    </row>
    <row r="59" customFormat="false" ht="13.8" hidden="false" customHeight="false" outlineLevel="0" collapsed="false">
      <c r="A59" s="15" t="n">
        <v>43519</v>
      </c>
      <c r="B59" s="14" t="n">
        <v>14112</v>
      </c>
      <c r="C59" s="14" t="n">
        <f aca="false">B59-B58</f>
        <v>2</v>
      </c>
    </row>
    <row r="60" customFormat="false" ht="13.8" hidden="false" customHeight="false" outlineLevel="0" collapsed="false">
      <c r="A60" s="15" t="n">
        <v>43520</v>
      </c>
      <c r="B60" s="14" t="n">
        <v>14113</v>
      </c>
      <c r="C60" s="14" t="n">
        <f aca="false">B60-B59</f>
        <v>1</v>
      </c>
    </row>
    <row r="61" customFormat="false" ht="13.8" hidden="false" customHeight="false" outlineLevel="0" collapsed="false">
      <c r="A61" s="15" t="n">
        <v>43521</v>
      </c>
      <c r="B61" s="14" t="n">
        <v>14120</v>
      </c>
      <c r="C61" s="14" t="n">
        <f aca="false">B61-B60</f>
        <v>7</v>
      </c>
    </row>
    <row r="62" customFormat="false" ht="13.8" hidden="false" customHeight="false" outlineLevel="0" collapsed="false">
      <c r="A62" s="15" t="n">
        <v>43522</v>
      </c>
      <c r="B62" s="14" t="n">
        <v>14126</v>
      </c>
      <c r="C62" s="14" t="n">
        <f aca="false">B62-B61</f>
        <v>6</v>
      </c>
    </row>
    <row r="63" customFormat="false" ht="13.8" hidden="false" customHeight="false" outlineLevel="0" collapsed="false">
      <c r="A63" s="15" t="n">
        <v>43523</v>
      </c>
      <c r="B63" s="14" t="n">
        <v>14133</v>
      </c>
      <c r="C63" s="14" t="n">
        <f aca="false">B63-B62</f>
        <v>7</v>
      </c>
    </row>
    <row r="64" customFormat="false" ht="13.8" hidden="false" customHeight="false" outlineLevel="0" collapsed="false">
      <c r="A64" s="15" t="n">
        <v>43524</v>
      </c>
      <c r="B64" s="14" t="n">
        <v>14153</v>
      </c>
      <c r="C64" s="14" t="n">
        <f aca="false">B64-B63</f>
        <v>20</v>
      </c>
    </row>
    <row r="65" customFormat="false" ht="13.8" hidden="false" customHeight="false" outlineLevel="0" collapsed="false">
      <c r="A65" s="15" t="n">
        <v>43525</v>
      </c>
      <c r="B65" s="14" t="n">
        <v>14159</v>
      </c>
      <c r="C65" s="14" t="n">
        <f aca="false">B65-B64</f>
        <v>6</v>
      </c>
    </row>
    <row r="66" customFormat="false" ht="13.8" hidden="false" customHeight="false" outlineLevel="0" collapsed="false">
      <c r="A66" s="15" t="n">
        <v>43526</v>
      </c>
      <c r="B66" s="14" t="n">
        <v>14158</v>
      </c>
      <c r="C66" s="14" t="n">
        <f aca="false">B66-B65</f>
        <v>-1</v>
      </c>
    </row>
    <row r="67" customFormat="false" ht="13.8" hidden="false" customHeight="false" outlineLevel="0" collapsed="false">
      <c r="A67" s="15" t="n">
        <v>43527</v>
      </c>
      <c r="B67" s="14" t="n">
        <v>14155</v>
      </c>
      <c r="C67" s="14" t="n">
        <f aca="false">B67-B66</f>
        <v>-3</v>
      </c>
    </row>
    <row r="68" customFormat="false" ht="13.8" hidden="false" customHeight="false" outlineLevel="0" collapsed="false">
      <c r="A68" s="15" t="n">
        <v>43528</v>
      </c>
      <c r="B68" s="14" t="n">
        <v>14152</v>
      </c>
      <c r="C68" s="14" t="n">
        <f aca="false">B68-B67</f>
        <v>-3</v>
      </c>
    </row>
    <row r="69" customFormat="false" ht="13.8" hidden="false" customHeight="false" outlineLevel="0" collapsed="false">
      <c r="A69" s="15" t="n">
        <v>43529</v>
      </c>
      <c r="B69" s="14" t="n">
        <v>14157</v>
      </c>
      <c r="C69" s="14" t="n">
        <f aca="false">B69-B68</f>
        <v>5</v>
      </c>
    </row>
    <row r="70" customFormat="false" ht="13.8" hidden="false" customHeight="false" outlineLevel="0" collapsed="false">
      <c r="A70" s="15" t="n">
        <v>43530</v>
      </c>
      <c r="B70" s="14" t="n">
        <v>14152</v>
      </c>
      <c r="C70" s="14" t="n">
        <f aca="false">B70-B69</f>
        <v>-5</v>
      </c>
    </row>
    <row r="71" customFormat="false" ht="13.8" hidden="false" customHeight="false" outlineLevel="0" collapsed="false">
      <c r="A71" s="15" t="n">
        <v>43531</v>
      </c>
      <c r="B71" s="14" t="n">
        <v>14159</v>
      </c>
      <c r="C71" s="14" t="n">
        <f aca="false">B71-B70</f>
        <v>7</v>
      </c>
    </row>
    <row r="72" customFormat="false" ht="13.8" hidden="false" customHeight="false" outlineLevel="0" collapsed="false">
      <c r="A72" s="15" t="n">
        <v>43532</v>
      </c>
      <c r="B72" s="14" t="n">
        <v>14157</v>
      </c>
      <c r="C72" s="14" t="n">
        <f aca="false">B72-B71</f>
        <v>-2</v>
      </c>
    </row>
    <row r="73" customFormat="false" ht="13.8" hidden="false" customHeight="false" outlineLevel="0" collapsed="false">
      <c r="A73" s="15" t="n">
        <v>43533</v>
      </c>
      <c r="B73" s="14" t="n">
        <v>14172</v>
      </c>
      <c r="C73" s="14" t="n">
        <f aca="false">B73-B72</f>
        <v>15</v>
      </c>
    </row>
    <row r="74" customFormat="false" ht="13.8" hidden="false" customHeight="false" outlineLevel="0" collapsed="false">
      <c r="A74" s="15" t="n">
        <v>43534</v>
      </c>
      <c r="B74" s="14" t="n">
        <v>14165</v>
      </c>
      <c r="C74" s="14" t="n">
        <f aca="false">B74-B73</f>
        <v>-7</v>
      </c>
    </row>
    <row r="75" customFormat="false" ht="13.8" hidden="false" customHeight="false" outlineLevel="0" collapsed="false">
      <c r="A75" s="15" t="n">
        <v>43535</v>
      </c>
      <c r="B75" s="14" t="n">
        <v>14156</v>
      </c>
      <c r="C75" s="14" t="n">
        <f aca="false">B75-B74</f>
        <v>-9</v>
      </c>
    </row>
    <row r="76" customFormat="false" ht="13.8" hidden="false" customHeight="false" outlineLevel="0" collapsed="false">
      <c r="A76" s="15" t="n">
        <v>43536</v>
      </c>
      <c r="B76" s="14" t="n">
        <v>14159</v>
      </c>
      <c r="C76" s="14" t="n">
        <f aca="false">B76-B75</f>
        <v>3</v>
      </c>
    </row>
    <row r="77" customFormat="false" ht="13.8" hidden="false" customHeight="false" outlineLevel="0" collapsed="false">
      <c r="A77" s="15" t="n">
        <v>43537</v>
      </c>
      <c r="B77" s="14" t="n">
        <v>14148</v>
      </c>
      <c r="C77" s="14" t="n">
        <f aca="false">B77-B76</f>
        <v>-11</v>
      </c>
    </row>
    <row r="78" customFormat="false" ht="13.8" hidden="false" customHeight="false" outlineLevel="0" collapsed="false">
      <c r="A78" s="15" t="n">
        <v>43538</v>
      </c>
      <c r="B78" s="14" t="n">
        <v>14150</v>
      </c>
      <c r="C78" s="14" t="n">
        <f aca="false">B78-B77</f>
        <v>2</v>
      </c>
    </row>
    <row r="79" customFormat="false" ht="13.8" hidden="false" customHeight="false" outlineLevel="0" collapsed="false">
      <c r="A79" s="15" t="n">
        <v>43539</v>
      </c>
      <c r="B79" s="14" t="n">
        <v>14145</v>
      </c>
      <c r="C79" s="14" t="n">
        <f aca="false">B79-B78</f>
        <v>-5</v>
      </c>
    </row>
    <row r="80" customFormat="false" ht="13.8" hidden="false" customHeight="false" outlineLevel="0" collapsed="false">
      <c r="A80" s="15" t="n">
        <v>43540</v>
      </c>
      <c r="B80" s="14" t="n">
        <v>14151</v>
      </c>
      <c r="C80" s="14" t="n">
        <f aca="false">B80-B79</f>
        <v>6</v>
      </c>
    </row>
    <row r="81" customFormat="false" ht="13.8" hidden="false" customHeight="false" outlineLevel="0" collapsed="false">
      <c r="A81" s="15" t="n">
        <v>43541</v>
      </c>
      <c r="B81" s="14" t="n">
        <v>14153</v>
      </c>
      <c r="C81" s="14" t="n">
        <f aca="false">B81-B80</f>
        <v>2</v>
      </c>
    </row>
    <row r="82" customFormat="false" ht="13.8" hidden="false" customHeight="false" outlineLevel="0" collapsed="false">
      <c r="A82" s="15" t="n">
        <v>43542</v>
      </c>
      <c r="B82" s="14" t="n">
        <v>14154</v>
      </c>
      <c r="C82" s="14" t="n">
        <f aca="false">B82-B81</f>
        <v>1</v>
      </c>
    </row>
    <row r="83" customFormat="false" ht="13.8" hidden="false" customHeight="false" outlineLevel="0" collapsed="false">
      <c r="A83" s="15" t="n">
        <v>43543</v>
      </c>
      <c r="B83" s="14" t="n">
        <v>14155</v>
      </c>
      <c r="C83" s="14" t="n">
        <f aca="false">B83-B82</f>
        <v>1</v>
      </c>
    </row>
    <row r="84" customFormat="false" ht="13.8" hidden="false" customHeight="false" outlineLevel="0" collapsed="false">
      <c r="A84" s="15" t="n">
        <v>43544</v>
      </c>
      <c r="B84" s="14" t="n">
        <v>14155</v>
      </c>
      <c r="C84" s="14" t="n">
        <f aca="false">B84-B83</f>
        <v>0</v>
      </c>
    </row>
    <row r="85" customFormat="false" ht="13.8" hidden="false" customHeight="false" outlineLevel="0" collapsed="false">
      <c r="A85" s="15" t="n">
        <v>43545</v>
      </c>
      <c r="B85" s="14" t="n">
        <v>14165</v>
      </c>
      <c r="C85" s="14" t="n">
        <f aca="false">B85-B84</f>
        <v>10</v>
      </c>
    </row>
    <row r="86" customFormat="false" ht="13.8" hidden="false" customHeight="false" outlineLevel="0" collapsed="false">
      <c r="A86" s="15" t="n">
        <v>43546</v>
      </c>
      <c r="B86" s="14" t="n">
        <v>14163</v>
      </c>
      <c r="C86" s="14" t="n">
        <f aca="false">B86-B85</f>
        <v>-2</v>
      </c>
    </row>
    <row r="87" customFormat="false" ht="13.8" hidden="false" customHeight="false" outlineLevel="0" collapsed="false">
      <c r="A87" s="15" t="n">
        <v>43547</v>
      </c>
      <c r="B87" s="14" t="n">
        <v>14168</v>
      </c>
      <c r="C87" s="14" t="n">
        <f aca="false">B87-B86</f>
        <v>5</v>
      </c>
    </row>
    <row r="88" customFormat="false" ht="13.8" hidden="false" customHeight="false" outlineLevel="0" collapsed="false">
      <c r="A88" s="15" t="n">
        <v>43548</v>
      </c>
      <c r="B88" s="14" t="n">
        <v>14170</v>
      </c>
      <c r="C88" s="14" t="n">
        <f aca="false">B88-B87</f>
        <v>2</v>
      </c>
    </row>
    <row r="89" customFormat="false" ht="13.8" hidden="false" customHeight="false" outlineLevel="0" collapsed="false">
      <c r="A89" s="15" t="n">
        <v>43549</v>
      </c>
      <c r="B89" s="14" t="n">
        <v>14168</v>
      </c>
      <c r="C89" s="14" t="n">
        <f aca="false">B89-B88</f>
        <v>-2</v>
      </c>
    </row>
    <row r="90" customFormat="false" ht="13.8" hidden="false" customHeight="false" outlineLevel="0" collapsed="false">
      <c r="A90" s="15" t="n">
        <v>43550</v>
      </c>
      <c r="B90" s="14" t="n">
        <v>14186</v>
      </c>
      <c r="C90" s="14" t="n">
        <f aca="false">B90-B89</f>
        <v>18</v>
      </c>
    </row>
    <row r="91" customFormat="false" ht="13.8" hidden="false" customHeight="false" outlineLevel="0" collapsed="false">
      <c r="A91" s="15" t="n">
        <v>43551</v>
      </c>
      <c r="B91" s="14" t="n">
        <v>14192</v>
      </c>
      <c r="C91" s="14" t="n">
        <f aca="false">B91-B90</f>
        <v>6</v>
      </c>
    </row>
    <row r="92" customFormat="false" ht="13.8" hidden="false" customHeight="false" outlineLevel="0" collapsed="false">
      <c r="A92" s="15" t="n">
        <v>43552</v>
      </c>
      <c r="B92" s="14" t="n">
        <v>14192</v>
      </c>
      <c r="C92" s="14" t="n">
        <f aca="false">B92-B91</f>
        <v>0</v>
      </c>
    </row>
    <row r="93" customFormat="false" ht="13.8" hidden="false" customHeight="false" outlineLevel="0" collapsed="false">
      <c r="A93" s="15" t="n">
        <v>43553</v>
      </c>
      <c r="B93" s="14" t="n">
        <v>14176</v>
      </c>
      <c r="C93" s="14" t="n">
        <f aca="false">B93-B92</f>
        <v>-16</v>
      </c>
    </row>
    <row r="94" customFormat="false" ht="13.8" hidden="false" customHeight="false" outlineLevel="0" collapsed="false">
      <c r="A94" s="15" t="n">
        <v>43554</v>
      </c>
      <c r="B94" s="14" t="n">
        <v>14197</v>
      </c>
      <c r="C94" s="14" t="n">
        <f aca="false">B94-B93</f>
        <v>21</v>
      </c>
    </row>
    <row r="95" customFormat="false" ht="13.8" hidden="false" customHeight="false" outlineLevel="0" collapsed="false">
      <c r="A95" s="15" t="n">
        <v>43555</v>
      </c>
      <c r="B95" s="14" t="n">
        <v>14203</v>
      </c>
      <c r="C95" s="14" t="n">
        <f aca="false">B95-B94</f>
        <v>6</v>
      </c>
    </row>
    <row r="96" customFormat="false" ht="13.8" hidden="false" customHeight="false" outlineLevel="0" collapsed="false">
      <c r="A96" s="15" t="n">
        <v>43556</v>
      </c>
      <c r="B96" s="14" t="n">
        <v>14207</v>
      </c>
      <c r="C96" s="14" t="n">
        <f aca="false">B96-B95</f>
        <v>4</v>
      </c>
    </row>
    <row r="97" customFormat="false" ht="13.8" hidden="false" customHeight="false" outlineLevel="0" collapsed="false">
      <c r="A97" s="15" t="n">
        <v>43557</v>
      </c>
      <c r="B97" s="14" t="n">
        <v>14211</v>
      </c>
      <c r="C97" s="14" t="n">
        <f aca="false">B97-B96</f>
        <v>4</v>
      </c>
    </row>
    <row r="98" customFormat="false" ht="13.8" hidden="false" customHeight="false" outlineLevel="0" collapsed="false">
      <c r="A98" s="15" t="n">
        <v>43558</v>
      </c>
      <c r="B98" s="14" t="n">
        <v>14228</v>
      </c>
      <c r="C98" s="14" t="n">
        <f aca="false">B98-B97</f>
        <v>17</v>
      </c>
    </row>
    <row r="99" customFormat="false" ht="13.8" hidden="false" customHeight="false" outlineLevel="0" collapsed="false">
      <c r="A99" s="15" t="n">
        <v>43559</v>
      </c>
      <c r="B99" s="14" t="n">
        <v>14227</v>
      </c>
      <c r="C99" s="14" t="n">
        <f aca="false">B99-B98</f>
        <v>-1</v>
      </c>
    </row>
    <row r="100" customFormat="false" ht="13.8" hidden="false" customHeight="false" outlineLevel="0" collapsed="false">
      <c r="A100" s="15" t="n">
        <v>43560</v>
      </c>
      <c r="B100" s="14" t="n">
        <v>14206</v>
      </c>
      <c r="C100" s="14" t="n">
        <f aca="false">B100-B99</f>
        <v>-21</v>
      </c>
    </row>
    <row r="101" customFormat="false" ht="13.8" hidden="false" customHeight="false" outlineLevel="0" collapsed="false">
      <c r="A101" s="15" t="n">
        <v>43561</v>
      </c>
      <c r="B101" s="14" t="n">
        <v>14209</v>
      </c>
      <c r="C101" s="14" t="n">
        <f aca="false">B101-B100</f>
        <v>3</v>
      </c>
    </row>
    <row r="102" customFormat="false" ht="13.8" hidden="false" customHeight="false" outlineLevel="0" collapsed="false">
      <c r="A102" s="15" t="n">
        <v>43562</v>
      </c>
      <c r="B102" s="14" t="n">
        <v>14225</v>
      </c>
      <c r="C102" s="14" t="n">
        <f aca="false">B102-B101</f>
        <v>16</v>
      </c>
    </row>
    <row r="103" customFormat="false" ht="13.8" hidden="false" customHeight="false" outlineLevel="0" collapsed="false">
      <c r="A103" s="15" t="n">
        <v>43563</v>
      </c>
      <c r="B103" s="14" t="n">
        <v>14250</v>
      </c>
      <c r="C103" s="14" t="n">
        <f aca="false">B103-B102</f>
        <v>25</v>
      </c>
    </row>
    <row r="104" customFormat="false" ht="13.8" hidden="false" customHeight="false" outlineLevel="0" collapsed="false">
      <c r="A104" s="15" t="n">
        <v>43564</v>
      </c>
      <c r="B104" s="14" t="n">
        <v>14256</v>
      </c>
      <c r="C104" s="14" t="n">
        <f aca="false">B104-B103</f>
        <v>6</v>
      </c>
    </row>
    <row r="105" customFormat="false" ht="13.8" hidden="false" customHeight="false" outlineLevel="0" collapsed="false">
      <c r="A105" s="15" t="n">
        <v>43565</v>
      </c>
      <c r="B105" s="14" t="n">
        <v>14270</v>
      </c>
      <c r="C105" s="14" t="n">
        <f aca="false">B105-B104</f>
        <v>14</v>
      </c>
    </row>
    <row r="106" customFormat="false" ht="13.8" hidden="false" customHeight="false" outlineLevel="0" collapsed="false">
      <c r="A106" s="15" t="n">
        <v>43566</v>
      </c>
      <c r="B106" s="14" t="n">
        <v>14282</v>
      </c>
      <c r="C106" s="14" t="n">
        <f aca="false">B106-B105</f>
        <v>12</v>
      </c>
    </row>
    <row r="107" customFormat="false" ht="13.8" hidden="false" customHeight="false" outlineLevel="0" collapsed="false">
      <c r="A107" s="15" t="n">
        <v>43567</v>
      </c>
      <c r="B107" s="14" t="n">
        <v>14319</v>
      </c>
      <c r="C107" s="14" t="n">
        <f aca="false">B107-B106</f>
        <v>37</v>
      </c>
    </row>
    <row r="108" customFormat="false" ht="13.8" hidden="false" customHeight="false" outlineLevel="0" collapsed="false">
      <c r="A108" s="15" t="n">
        <v>43568</v>
      </c>
      <c r="B108" s="14" t="n">
        <v>14590</v>
      </c>
      <c r="C108" s="14" t="n">
        <f aca="false">B108-B107</f>
        <v>271</v>
      </c>
    </row>
    <row r="109" customFormat="false" ht="13.8" hidden="false" customHeight="false" outlineLevel="0" collapsed="false">
      <c r="A109" s="15" t="n">
        <v>43569</v>
      </c>
      <c r="B109" s="14" t="n">
        <v>14682</v>
      </c>
      <c r="C109" s="14" t="n">
        <f aca="false">B109-B108</f>
        <v>92</v>
      </c>
    </row>
    <row r="110" customFormat="false" ht="13.8" hidden="false" customHeight="false" outlineLevel="0" collapsed="false">
      <c r="A110" s="15" t="n">
        <v>43570</v>
      </c>
      <c r="B110" s="14" t="n">
        <v>14746</v>
      </c>
      <c r="C110" s="14" t="n">
        <f aca="false">B110-B109</f>
        <v>64</v>
      </c>
    </row>
    <row r="111" customFormat="false" ht="13.8" hidden="false" customHeight="false" outlineLevel="0" collapsed="false">
      <c r="A111" s="15" t="n">
        <v>43571</v>
      </c>
      <c r="B111" s="14" t="n">
        <v>14794</v>
      </c>
      <c r="C111" s="14" t="n">
        <f aca="false">B111-B110</f>
        <v>48</v>
      </c>
    </row>
    <row r="112" customFormat="false" ht="13.8" hidden="false" customHeight="false" outlineLevel="0" collapsed="false">
      <c r="A112" s="15" t="n">
        <v>43572</v>
      </c>
      <c r="B112" s="14" t="n">
        <v>14803</v>
      </c>
      <c r="C112" s="14" t="n">
        <f aca="false">B112-B111</f>
        <v>9</v>
      </c>
    </row>
    <row r="113" customFormat="false" ht="13.8" hidden="false" customHeight="false" outlineLevel="0" collapsed="false">
      <c r="A113" s="15" t="n">
        <v>43573</v>
      </c>
      <c r="B113" s="14" t="n">
        <v>14815</v>
      </c>
      <c r="C113" s="14" t="n">
        <f aca="false">B113-B112</f>
        <v>12</v>
      </c>
    </row>
    <row r="114" customFormat="false" ht="13.8" hidden="false" customHeight="false" outlineLevel="0" collapsed="false">
      <c r="A114" s="15" t="n">
        <v>43574</v>
      </c>
      <c r="B114" s="14" t="n">
        <v>14828</v>
      </c>
      <c r="C114" s="14" t="n">
        <f aca="false">B114-B113</f>
        <v>13</v>
      </c>
    </row>
    <row r="115" customFormat="false" ht="13.8" hidden="false" customHeight="false" outlineLevel="0" collapsed="false">
      <c r="A115" s="15" t="n">
        <v>43575</v>
      </c>
      <c r="B115" s="14" t="n">
        <v>14868</v>
      </c>
      <c r="C115" s="14" t="n">
        <f aca="false">B115-B114</f>
        <v>40</v>
      </c>
    </row>
    <row r="116" customFormat="false" ht="13.8" hidden="false" customHeight="false" outlineLevel="0" collapsed="false">
      <c r="A116" s="15" t="n">
        <v>43576</v>
      </c>
      <c r="B116" s="14" t="n">
        <v>14906</v>
      </c>
      <c r="C116" s="14" t="n">
        <f aca="false">B116-B115</f>
        <v>38</v>
      </c>
    </row>
    <row r="117" customFormat="false" ht="13.8" hidden="false" customHeight="false" outlineLevel="0" collapsed="false">
      <c r="A117" s="15" t="n">
        <v>43577</v>
      </c>
      <c r="B117" s="14" t="n">
        <v>14918</v>
      </c>
      <c r="C117" s="14" t="n">
        <f aca="false">B117-B116</f>
        <v>12</v>
      </c>
    </row>
    <row r="118" customFormat="false" ht="13.8" hidden="false" customHeight="false" outlineLevel="0" collapsed="false">
      <c r="A118" s="15" t="n">
        <v>43578</v>
      </c>
      <c r="B118" s="14" t="n">
        <v>14938</v>
      </c>
      <c r="C118" s="14" t="n">
        <f aca="false">B118-B117</f>
        <v>20</v>
      </c>
    </row>
    <row r="119" customFormat="false" ht="13.8" hidden="false" customHeight="false" outlineLevel="0" collapsed="false">
      <c r="A119" s="15" t="n">
        <v>43579</v>
      </c>
      <c r="B119" s="14" t="n">
        <v>14962</v>
      </c>
      <c r="C119" s="14" t="n">
        <f aca="false">B119-B118</f>
        <v>24</v>
      </c>
    </row>
    <row r="120" customFormat="false" ht="13.8" hidden="false" customHeight="false" outlineLevel="0" collapsed="false">
      <c r="A120" s="15" t="n">
        <v>43580</v>
      </c>
      <c r="B120" s="14" t="n">
        <v>14967</v>
      </c>
      <c r="C120" s="14" t="n">
        <f aca="false">B120-B119</f>
        <v>5</v>
      </c>
    </row>
    <row r="121" customFormat="false" ht="13.8" hidden="false" customHeight="false" outlineLevel="0" collapsed="false">
      <c r="A121" s="15" t="n">
        <v>43581</v>
      </c>
      <c r="B121" s="14" t="n">
        <v>14977</v>
      </c>
      <c r="C121" s="14" t="n">
        <f aca="false">B121-B120</f>
        <v>10</v>
      </c>
    </row>
    <row r="122" customFormat="false" ht="13.8" hidden="false" customHeight="false" outlineLevel="0" collapsed="false">
      <c r="A122" s="15" t="n">
        <v>43582</v>
      </c>
      <c r="B122" s="14" t="n">
        <v>14980</v>
      </c>
      <c r="C122" s="14" t="n">
        <f aca="false">B122-B121</f>
        <v>3</v>
      </c>
    </row>
    <row r="123" customFormat="false" ht="13.8" hidden="false" customHeight="false" outlineLevel="0" collapsed="false">
      <c r="A123" s="15" t="n">
        <v>43583</v>
      </c>
      <c r="B123" s="14" t="n">
        <v>14996</v>
      </c>
      <c r="C123" s="14" t="n">
        <f aca="false">B123-B122</f>
        <v>16</v>
      </c>
    </row>
    <row r="124" customFormat="false" ht="13.8" hidden="false" customHeight="false" outlineLevel="0" collapsed="false">
      <c r="A124" s="15" t="n">
        <v>43584</v>
      </c>
      <c r="B124" s="14" t="n">
        <v>15002</v>
      </c>
      <c r="C124" s="14" t="n">
        <f aca="false">B124-B123</f>
        <v>6</v>
      </c>
    </row>
    <row r="125" customFormat="false" ht="13.8" hidden="false" customHeight="false" outlineLevel="0" collapsed="false">
      <c r="A125" s="15" t="n">
        <v>43585</v>
      </c>
      <c r="B125" s="14" t="n">
        <v>15001</v>
      </c>
      <c r="C125" s="14" t="n">
        <f aca="false">B125-B124</f>
        <v>-1</v>
      </c>
    </row>
    <row r="126" customFormat="false" ht="13.8" hidden="false" customHeight="false" outlineLevel="0" collapsed="false">
      <c r="A126" s="15" t="n">
        <v>43586</v>
      </c>
      <c r="B126" s="14" t="n">
        <v>15015</v>
      </c>
      <c r="C126" s="14" t="n">
        <f aca="false">B126-B125</f>
        <v>14</v>
      </c>
    </row>
    <row r="127" customFormat="false" ht="13.8" hidden="false" customHeight="false" outlineLevel="0" collapsed="false">
      <c r="A127" s="15" t="n">
        <v>43587</v>
      </c>
      <c r="B127" s="14" t="n">
        <v>15024</v>
      </c>
      <c r="C127" s="14" t="n">
        <f aca="false">B127-B126</f>
        <v>9</v>
      </c>
    </row>
    <row r="128" customFormat="false" ht="13.8" hidden="false" customHeight="false" outlineLevel="0" collapsed="false">
      <c r="A128" s="15" t="n">
        <v>43588</v>
      </c>
      <c r="B128" s="14" t="n">
        <v>15017</v>
      </c>
      <c r="C128" s="14" t="n">
        <f aca="false">B128-B127</f>
        <v>-7</v>
      </c>
    </row>
    <row r="129" customFormat="false" ht="13.8" hidden="false" customHeight="false" outlineLevel="0" collapsed="false">
      <c r="A129" s="15" t="n">
        <v>43589</v>
      </c>
      <c r="B129" s="14" t="n">
        <v>15020</v>
      </c>
      <c r="C129" s="14" t="n">
        <f aca="false">B129-B128</f>
        <v>3</v>
      </c>
    </row>
    <row r="130" customFormat="false" ht="13.8" hidden="false" customHeight="false" outlineLevel="0" collapsed="false">
      <c r="A130" s="15" t="n">
        <v>43590</v>
      </c>
      <c r="B130" s="14" t="n">
        <v>15032</v>
      </c>
      <c r="C130" s="14" t="n">
        <f aca="false">B130-B129</f>
        <v>12</v>
      </c>
    </row>
    <row r="131" customFormat="false" ht="13.8" hidden="false" customHeight="false" outlineLevel="0" collapsed="false">
      <c r="A131" s="15" t="n">
        <v>43591</v>
      </c>
      <c r="B131" s="14" t="n">
        <v>15033</v>
      </c>
      <c r="C131" s="14" t="n">
        <f aca="false">B131-B130</f>
        <v>1</v>
      </c>
    </row>
    <row r="132" customFormat="false" ht="13.8" hidden="false" customHeight="false" outlineLevel="0" collapsed="false">
      <c r="A132" s="15" t="n">
        <v>43592</v>
      </c>
      <c r="B132" s="14" t="n">
        <v>15032</v>
      </c>
      <c r="C132" s="14" t="n">
        <f aca="false">B132-B131</f>
        <v>-1</v>
      </c>
    </row>
    <row r="133" customFormat="false" ht="13.8" hidden="false" customHeight="false" outlineLevel="0" collapsed="false">
      <c r="A133" s="15" t="n">
        <v>43593</v>
      </c>
      <c r="B133" s="14" t="n">
        <v>15030</v>
      </c>
      <c r="C133" s="14" t="n">
        <f aca="false">B133-B132</f>
        <v>-2</v>
      </c>
    </row>
    <row r="134" customFormat="false" ht="13.8" hidden="false" customHeight="false" outlineLevel="0" collapsed="false">
      <c r="A134" s="15" t="n">
        <v>43594</v>
      </c>
      <c r="B134" s="14" t="n">
        <v>15052</v>
      </c>
      <c r="C134" s="14" t="n">
        <f aca="false">B134-B133</f>
        <v>22</v>
      </c>
    </row>
    <row r="135" customFormat="false" ht="13.8" hidden="false" customHeight="false" outlineLevel="0" collapsed="false">
      <c r="A135" s="15" t="n">
        <v>43595</v>
      </c>
      <c r="B135" s="14" t="n">
        <v>15059</v>
      </c>
      <c r="C135" s="14" t="n">
        <f aca="false">B135-B134</f>
        <v>7</v>
      </c>
    </row>
    <row r="136" customFormat="false" ht="13.8" hidden="false" customHeight="false" outlineLevel="0" collapsed="false">
      <c r="A136" s="15" t="n">
        <v>43596</v>
      </c>
      <c r="B136" s="14" t="n">
        <v>15055</v>
      </c>
      <c r="C136" s="14" t="n">
        <f aca="false">B136-B135</f>
        <v>-4</v>
      </c>
    </row>
    <row r="137" customFormat="false" ht="13.8" hidden="false" customHeight="false" outlineLevel="0" collapsed="false">
      <c r="A137" s="15" t="n">
        <v>43597</v>
      </c>
      <c r="B137" s="14" t="n">
        <v>15055</v>
      </c>
      <c r="C137" s="14" t="n">
        <f aca="false">B137-B136</f>
        <v>0</v>
      </c>
    </row>
    <row r="138" customFormat="false" ht="13.8" hidden="false" customHeight="false" outlineLevel="0" collapsed="false">
      <c r="A138" s="15" t="n">
        <v>43598</v>
      </c>
      <c r="B138" s="14" t="n">
        <v>15053</v>
      </c>
      <c r="C138" s="14" t="n">
        <f aca="false">B138-B137</f>
        <v>-2</v>
      </c>
    </row>
    <row r="139" customFormat="false" ht="13.8" hidden="false" customHeight="false" outlineLevel="0" collapsed="false">
      <c r="A139" s="15" t="n">
        <v>43599</v>
      </c>
      <c r="B139" s="14" t="n">
        <v>15058</v>
      </c>
      <c r="C139" s="14" t="n">
        <f aca="false">B139-B138</f>
        <v>5</v>
      </c>
    </row>
    <row r="140" customFormat="false" ht="13.8" hidden="false" customHeight="false" outlineLevel="0" collapsed="false">
      <c r="A140" s="15" t="n">
        <v>43600</v>
      </c>
      <c r="B140" s="14" t="n">
        <v>15058</v>
      </c>
      <c r="C140" s="14" t="n">
        <f aca="false">B140-B139</f>
        <v>0</v>
      </c>
    </row>
    <row r="141" customFormat="false" ht="13.8" hidden="false" customHeight="false" outlineLevel="0" collapsed="false">
      <c r="A141" s="15" t="n">
        <v>43601</v>
      </c>
      <c r="B141" s="14" t="n">
        <v>15065</v>
      </c>
      <c r="C141" s="14" t="n">
        <f aca="false">B141-B140</f>
        <v>7</v>
      </c>
    </row>
    <row r="142" customFormat="false" ht="13.8" hidden="false" customHeight="false" outlineLevel="0" collapsed="false">
      <c r="A142" s="15" t="n">
        <v>43602</v>
      </c>
      <c r="B142" s="14" t="n">
        <v>15066</v>
      </c>
      <c r="C142" s="14" t="n">
        <f aca="false">B142-B141</f>
        <v>1</v>
      </c>
    </row>
    <row r="143" customFormat="false" ht="13.8" hidden="false" customHeight="false" outlineLevel="0" collapsed="false">
      <c r="A143" s="15" t="n">
        <v>43603</v>
      </c>
      <c r="B143" s="14" t="n">
        <v>15069</v>
      </c>
      <c r="C143" s="14" t="n">
        <f aca="false">B143-B142</f>
        <v>3</v>
      </c>
    </row>
    <row r="144" customFormat="false" ht="13.8" hidden="false" customHeight="false" outlineLevel="0" collapsed="false">
      <c r="A144" s="15" t="n">
        <v>43604</v>
      </c>
      <c r="B144" s="14" t="n">
        <v>15072</v>
      </c>
      <c r="C144" s="14" t="n">
        <f aca="false">B144-B143</f>
        <v>3</v>
      </c>
    </row>
    <row r="145" customFormat="false" ht="13.8" hidden="false" customHeight="false" outlineLevel="0" collapsed="false">
      <c r="A145" s="15" t="n">
        <v>43605</v>
      </c>
      <c r="B145" s="14" t="n">
        <v>15075</v>
      </c>
      <c r="C145" s="14" t="n">
        <f aca="false">B145-B144</f>
        <v>3</v>
      </c>
    </row>
    <row r="146" customFormat="false" ht="13.8" hidden="false" customHeight="false" outlineLevel="0" collapsed="false">
      <c r="A146" s="15" t="n">
        <v>43606</v>
      </c>
      <c r="B146" s="14" t="n">
        <v>15083</v>
      </c>
      <c r="C146" s="14" t="n">
        <f aca="false">B146-B145</f>
        <v>8</v>
      </c>
    </row>
    <row r="147" customFormat="false" ht="13.8" hidden="false" customHeight="false" outlineLevel="0" collapsed="false">
      <c r="A147" s="15" t="n">
        <v>43607</v>
      </c>
      <c r="B147" s="14" t="n">
        <v>15090</v>
      </c>
      <c r="C147" s="14" t="n">
        <f aca="false">B147-B146</f>
        <v>7</v>
      </c>
    </row>
    <row r="148" customFormat="false" ht="13.8" hidden="false" customHeight="false" outlineLevel="0" collapsed="false">
      <c r="A148" s="15" t="n">
        <v>43608</v>
      </c>
      <c r="B148" s="14" t="n">
        <v>15093</v>
      </c>
      <c r="C148" s="14" t="n">
        <f aca="false">B148-B147</f>
        <v>3</v>
      </c>
    </row>
    <row r="149" customFormat="false" ht="13.8" hidden="false" customHeight="false" outlineLevel="0" collapsed="false">
      <c r="A149" s="15" t="n">
        <v>43609</v>
      </c>
      <c r="B149" s="14" t="n">
        <v>15095</v>
      </c>
      <c r="C149" s="14" t="n">
        <f aca="false">B149-B148</f>
        <v>2</v>
      </c>
    </row>
    <row r="150" customFormat="false" ht="13.8" hidden="false" customHeight="false" outlineLevel="0" collapsed="false">
      <c r="A150" s="15" t="n">
        <v>43610</v>
      </c>
      <c r="B150" s="14" t="n">
        <v>15103</v>
      </c>
      <c r="C150" s="14" t="n">
        <f aca="false">B150-B149</f>
        <v>8</v>
      </c>
    </row>
    <row r="151" customFormat="false" ht="13.8" hidden="false" customHeight="false" outlineLevel="0" collapsed="false">
      <c r="A151" s="15" t="n">
        <v>43611</v>
      </c>
      <c r="B151" s="14" t="n">
        <v>15105</v>
      </c>
      <c r="C151" s="14" t="n">
        <f aca="false">B151-B150</f>
        <v>2</v>
      </c>
    </row>
    <row r="152" customFormat="false" ht="13.8" hidden="false" customHeight="false" outlineLevel="0" collapsed="false">
      <c r="A152" s="15" t="n">
        <v>43612</v>
      </c>
      <c r="B152" s="14" t="n">
        <v>15106</v>
      </c>
      <c r="C152" s="14" t="n">
        <f aca="false">B152-B151</f>
        <v>1</v>
      </c>
    </row>
    <row r="153" customFormat="false" ht="13.8" hidden="false" customHeight="false" outlineLevel="0" collapsed="false">
      <c r="A153" s="15" t="n">
        <v>43613</v>
      </c>
      <c r="B153" s="14" t="n">
        <v>15104</v>
      </c>
      <c r="C153" s="14" t="n">
        <f aca="false">B153-B152</f>
        <v>-2</v>
      </c>
    </row>
    <row r="154" customFormat="false" ht="13.8" hidden="false" customHeight="false" outlineLevel="0" collapsed="false">
      <c r="A154" s="15" t="n">
        <v>43614</v>
      </c>
      <c r="B154" s="14" t="n">
        <v>15100</v>
      </c>
      <c r="C154" s="14" t="n">
        <f aca="false">B154-B153</f>
        <v>-4</v>
      </c>
    </row>
    <row r="155" customFormat="false" ht="13.8" hidden="false" customHeight="false" outlineLevel="0" collapsed="false">
      <c r="A155" s="15" t="n">
        <v>43615</v>
      </c>
      <c r="B155" s="14" t="n">
        <v>15104</v>
      </c>
      <c r="C155" s="14" t="n">
        <f aca="false">B155-B154</f>
        <v>4</v>
      </c>
    </row>
    <row r="156" customFormat="false" ht="13.8" hidden="false" customHeight="false" outlineLevel="0" collapsed="false">
      <c r="A156" s="15" t="n">
        <v>43616</v>
      </c>
      <c r="B156" s="14" t="n">
        <v>15086</v>
      </c>
      <c r="C156" s="14" t="n">
        <f aca="false">B156-B155</f>
        <v>-18</v>
      </c>
    </row>
    <row r="157" customFormat="false" ht="13.8" hidden="false" customHeight="false" outlineLevel="0" collapsed="false">
      <c r="A157" s="15" t="n">
        <v>43617</v>
      </c>
      <c r="B157" s="14" t="n">
        <v>15089</v>
      </c>
      <c r="C157" s="14" t="n">
        <f aca="false">B157-B156</f>
        <v>3</v>
      </c>
    </row>
    <row r="158" customFormat="false" ht="13.8" hidden="false" customHeight="false" outlineLevel="0" collapsed="false">
      <c r="A158" s="15" t="n">
        <v>43618</v>
      </c>
      <c r="B158" s="14" t="n">
        <v>15081</v>
      </c>
      <c r="C158" s="14" t="n">
        <f aca="false">B158-B157</f>
        <v>-8</v>
      </c>
    </row>
    <row r="159" customFormat="false" ht="13.8" hidden="false" customHeight="false" outlineLevel="0" collapsed="false">
      <c r="A159" s="15" t="n">
        <v>43619</v>
      </c>
      <c r="B159" s="14" t="n">
        <v>15079</v>
      </c>
      <c r="C159" s="14" t="n">
        <f aca="false">B159-B158</f>
        <v>-2</v>
      </c>
    </row>
    <row r="160" customFormat="false" ht="13.8" hidden="false" customHeight="false" outlineLevel="0" collapsed="false">
      <c r="A160" s="15" t="n">
        <v>43620</v>
      </c>
      <c r="B160" s="14" t="n">
        <v>15068</v>
      </c>
      <c r="C160" s="14" t="n">
        <f aca="false">B160-B159</f>
        <v>-11</v>
      </c>
    </row>
    <row r="161" customFormat="false" ht="13.8" hidden="false" customHeight="false" outlineLevel="0" collapsed="false">
      <c r="A161" s="15" t="n">
        <v>43621</v>
      </c>
      <c r="B161" s="14" t="n">
        <v>15079</v>
      </c>
      <c r="C161" s="14" t="n">
        <f aca="false">B161-B160</f>
        <v>11</v>
      </c>
    </row>
    <row r="162" customFormat="false" ht="13.8" hidden="false" customHeight="false" outlineLevel="0" collapsed="false">
      <c r="A162" s="15" t="n">
        <v>43622</v>
      </c>
      <c r="B162" s="14" t="n">
        <v>15072</v>
      </c>
      <c r="C162" s="14" t="n">
        <f aca="false">B162-B161</f>
        <v>-7</v>
      </c>
    </row>
    <row r="163" customFormat="false" ht="13.8" hidden="false" customHeight="false" outlineLevel="0" collapsed="false">
      <c r="A163" s="15" t="n">
        <v>43623</v>
      </c>
      <c r="B163" s="14" t="n">
        <v>15070</v>
      </c>
      <c r="C163" s="14" t="n">
        <f aca="false">B163-B162</f>
        <v>-2</v>
      </c>
    </row>
    <row r="164" customFormat="false" ht="13.8" hidden="false" customHeight="false" outlineLevel="0" collapsed="false">
      <c r="A164" s="15" t="n">
        <v>43624</v>
      </c>
      <c r="B164" s="14" t="n">
        <v>15067</v>
      </c>
      <c r="C164" s="14" t="n">
        <f aca="false">B164-B163</f>
        <v>-3</v>
      </c>
    </row>
    <row r="165" customFormat="false" ht="13.8" hidden="false" customHeight="false" outlineLevel="0" collapsed="false">
      <c r="A165" s="15" t="n">
        <v>43625</v>
      </c>
      <c r="B165" s="14" t="n">
        <v>15074</v>
      </c>
      <c r="C165" s="14" t="n">
        <f aca="false">B165-B164</f>
        <v>7</v>
      </c>
    </row>
    <row r="166" customFormat="false" ht="13.8" hidden="false" customHeight="false" outlineLevel="0" collapsed="false">
      <c r="A166" s="15" t="n">
        <v>43626</v>
      </c>
      <c r="B166" s="14" t="n">
        <v>15079</v>
      </c>
      <c r="C166" s="14" t="n">
        <f aca="false">B166-B165</f>
        <v>5</v>
      </c>
    </row>
    <row r="167" customFormat="false" ht="13.8" hidden="false" customHeight="false" outlineLevel="0" collapsed="false">
      <c r="A167" s="15" t="n">
        <v>43627</v>
      </c>
      <c r="B167" s="14" t="n">
        <v>15084</v>
      </c>
      <c r="C167" s="14" t="n">
        <f aca="false">B167-B166</f>
        <v>5</v>
      </c>
    </row>
    <row r="168" customFormat="false" ht="13.8" hidden="false" customHeight="false" outlineLevel="0" collapsed="false">
      <c r="A168" s="15" t="n">
        <v>43628</v>
      </c>
      <c r="B168" s="14" t="n">
        <v>15095</v>
      </c>
      <c r="C168" s="14" t="n">
        <f aca="false">B168-B167</f>
        <v>11</v>
      </c>
    </row>
    <row r="169" customFormat="false" ht="13.8" hidden="false" customHeight="false" outlineLevel="0" collapsed="false">
      <c r="A169" s="15" t="n">
        <v>43629</v>
      </c>
      <c r="B169" s="14" t="n">
        <v>15090</v>
      </c>
      <c r="C169" s="14" t="n">
        <f aca="false">B169-B168</f>
        <v>-5</v>
      </c>
    </row>
    <row r="170" customFormat="false" ht="13.8" hidden="false" customHeight="false" outlineLevel="0" collapsed="false">
      <c r="A170" s="15" t="n">
        <v>43630</v>
      </c>
      <c r="B170" s="14" t="n">
        <v>15099</v>
      </c>
      <c r="C170" s="14" t="n">
        <f aca="false">B170-B169</f>
        <v>9</v>
      </c>
    </row>
    <row r="171" customFormat="false" ht="13.8" hidden="false" customHeight="false" outlineLevel="0" collapsed="false">
      <c r="A171" s="15" t="n">
        <v>43631</v>
      </c>
      <c r="B171" s="14" t="n">
        <v>15087</v>
      </c>
      <c r="C171" s="14" t="n">
        <f aca="false">B171-B170</f>
        <v>-12</v>
      </c>
    </row>
    <row r="172" customFormat="false" ht="13.8" hidden="false" customHeight="false" outlineLevel="0" collapsed="false">
      <c r="A172" s="15" t="n">
        <v>43632</v>
      </c>
      <c r="B172" s="14" t="n">
        <v>15083</v>
      </c>
      <c r="C172" s="14" t="n">
        <f aca="false">B172-B171</f>
        <v>-4</v>
      </c>
    </row>
    <row r="173" customFormat="false" ht="13.8" hidden="false" customHeight="false" outlineLevel="0" collapsed="false">
      <c r="A173" s="15" t="n">
        <v>43633</v>
      </c>
      <c r="B173" s="14" t="n">
        <v>15075</v>
      </c>
      <c r="C173" s="14" t="n">
        <f aca="false">B173-B172</f>
        <v>-8</v>
      </c>
    </row>
    <row r="174" customFormat="false" ht="13.8" hidden="false" customHeight="false" outlineLevel="0" collapsed="false">
      <c r="A174" s="15" t="n">
        <v>43634</v>
      </c>
      <c r="B174" s="14" t="n">
        <v>15080</v>
      </c>
      <c r="C174" s="14" t="n">
        <f aca="false">B174-B173</f>
        <v>5</v>
      </c>
    </row>
    <row r="175" customFormat="false" ht="13.8" hidden="false" customHeight="false" outlineLevel="0" collapsed="false">
      <c r="A175" s="15" t="n">
        <v>43635</v>
      </c>
      <c r="B175" s="14" t="n">
        <v>15100</v>
      </c>
      <c r="C175" s="14" t="n">
        <f aca="false">B175-B174</f>
        <v>20</v>
      </c>
    </row>
    <row r="176" customFormat="false" ht="13.8" hidden="false" customHeight="false" outlineLevel="0" collapsed="false">
      <c r="A176" s="15" t="n">
        <v>43636</v>
      </c>
      <c r="B176" s="14" t="n">
        <v>15144</v>
      </c>
      <c r="C176" s="14" t="n">
        <f aca="false">B176-B175</f>
        <v>44</v>
      </c>
    </row>
    <row r="177" customFormat="false" ht="13.8" hidden="false" customHeight="false" outlineLevel="0" collapsed="false">
      <c r="A177" s="15" t="n">
        <v>43637</v>
      </c>
      <c r="B177" s="14" t="n">
        <v>15107</v>
      </c>
      <c r="C177" s="14" t="n">
        <f aca="false">B177-B176</f>
        <v>-37</v>
      </c>
    </row>
    <row r="178" customFormat="false" ht="13.8" hidden="false" customHeight="false" outlineLevel="0" collapsed="false">
      <c r="A178" s="15" t="n">
        <v>43638</v>
      </c>
      <c r="B178" s="14" t="n">
        <v>15095</v>
      </c>
      <c r="C178" s="14" t="n">
        <f aca="false">B178-B177</f>
        <v>-12</v>
      </c>
    </row>
    <row r="179" customFormat="false" ht="13.8" hidden="false" customHeight="false" outlineLevel="0" collapsed="false">
      <c r="A179" s="15" t="n">
        <v>43639</v>
      </c>
      <c r="B179" s="14" t="n">
        <v>15096</v>
      </c>
      <c r="C179" s="14" t="n">
        <f aca="false">B179-B178</f>
        <v>1</v>
      </c>
    </row>
    <row r="180" customFormat="false" ht="13.8" hidden="false" customHeight="false" outlineLevel="0" collapsed="false">
      <c r="A180" s="15" t="n">
        <v>43640</v>
      </c>
      <c r="B180" s="14" t="n">
        <v>15059</v>
      </c>
      <c r="C180" s="14" t="n">
        <f aca="false">B180-B179</f>
        <v>-37</v>
      </c>
    </row>
    <row r="181" customFormat="false" ht="13.8" hidden="false" customHeight="false" outlineLevel="0" collapsed="false">
      <c r="A181" s="15" t="n">
        <v>43641</v>
      </c>
      <c r="B181" s="14" t="n">
        <v>15056</v>
      </c>
      <c r="C181" s="14" t="n">
        <f aca="false">B181-B180</f>
        <v>-3</v>
      </c>
    </row>
    <row r="182" customFormat="false" ht="13.8" hidden="false" customHeight="false" outlineLevel="0" collapsed="false">
      <c r="A182" s="15" t="n">
        <v>43642</v>
      </c>
      <c r="B182" s="14" t="n">
        <v>15059</v>
      </c>
      <c r="C182" s="14" t="n">
        <f aca="false">B182-B181</f>
        <v>3</v>
      </c>
    </row>
    <row r="183" customFormat="false" ht="13.8" hidden="false" customHeight="false" outlineLevel="0" collapsed="false">
      <c r="A183" s="15" t="n">
        <v>43643</v>
      </c>
      <c r="B183" s="14" t="n">
        <v>15057</v>
      </c>
      <c r="C183" s="14" t="n">
        <f aca="false">B183-B182</f>
        <v>-2</v>
      </c>
    </row>
    <row r="184" customFormat="false" ht="13.8" hidden="false" customHeight="false" outlineLevel="0" collapsed="false">
      <c r="A184" s="15" t="n">
        <v>43644</v>
      </c>
      <c r="B184" s="14" t="n">
        <v>15070</v>
      </c>
      <c r="C184" s="14" t="n">
        <f aca="false">B184-B183</f>
        <v>13</v>
      </c>
    </row>
    <row r="185" customFormat="false" ht="13.8" hidden="false" customHeight="false" outlineLevel="0" collapsed="false">
      <c r="A185" s="15" t="n">
        <v>43645</v>
      </c>
      <c r="B185" s="14" t="n">
        <v>15068</v>
      </c>
      <c r="C185" s="14" t="n">
        <f aca="false">B185-B184</f>
        <v>-2</v>
      </c>
    </row>
    <row r="186" customFormat="false" ht="13.8" hidden="false" customHeight="false" outlineLevel="0" collapsed="false">
      <c r="A186" s="15" t="n">
        <v>43646</v>
      </c>
      <c r="B186" s="14" t="n">
        <v>15063</v>
      </c>
      <c r="C186" s="14" t="n">
        <f aca="false">B186-B185</f>
        <v>-5</v>
      </c>
    </row>
    <row r="187" customFormat="false" ht="13.8" hidden="false" customHeight="false" outlineLevel="0" collapsed="false">
      <c r="A187" s="15" t="n">
        <v>43647</v>
      </c>
      <c r="B187" s="14" t="n">
        <v>15066</v>
      </c>
      <c r="C187" s="14" t="n">
        <f aca="false">B187-B186</f>
        <v>3</v>
      </c>
    </row>
    <row r="188" customFormat="false" ht="13.8" hidden="false" customHeight="false" outlineLevel="0" collapsed="false">
      <c r="A188" s="15" t="n">
        <v>43648</v>
      </c>
      <c r="B188" s="14" t="n">
        <v>15077</v>
      </c>
      <c r="C188" s="14" t="n">
        <f aca="false">B188-B187</f>
        <v>11</v>
      </c>
    </row>
    <row r="189" customFormat="false" ht="13.8" hidden="false" customHeight="false" outlineLevel="0" collapsed="false">
      <c r="A189" s="15" t="n">
        <v>43649</v>
      </c>
      <c r="B189" s="14" t="n">
        <v>15086</v>
      </c>
      <c r="C189" s="14" t="n">
        <f aca="false">B189-B188</f>
        <v>9</v>
      </c>
    </row>
    <row r="190" customFormat="false" ht="13.8" hidden="false" customHeight="false" outlineLevel="0" collapsed="false">
      <c r="A190" s="15" t="n">
        <v>43650</v>
      </c>
      <c r="B190" s="14" t="n">
        <v>15096</v>
      </c>
      <c r="C190" s="14" t="n">
        <f aca="false">B190-B189</f>
        <v>10</v>
      </c>
    </row>
    <row r="191" customFormat="false" ht="13.8" hidden="false" customHeight="false" outlineLevel="0" collapsed="false">
      <c r="A191" s="15" t="n">
        <v>43651</v>
      </c>
      <c r="B191" s="14" t="n">
        <v>15101</v>
      </c>
      <c r="C191" s="14" t="n">
        <f aca="false">B191-B190</f>
        <v>5</v>
      </c>
    </row>
    <row r="192" customFormat="false" ht="13.8" hidden="false" customHeight="false" outlineLevel="0" collapsed="false">
      <c r="A192" s="15" t="n">
        <v>43652</v>
      </c>
      <c r="B192" s="14" t="n">
        <v>15104</v>
      </c>
      <c r="C192" s="14" t="n">
        <f aca="false">B192-B191</f>
        <v>3</v>
      </c>
    </row>
    <row r="193" customFormat="false" ht="13.8" hidden="false" customHeight="false" outlineLevel="0" collapsed="false">
      <c r="A193" s="15" t="n">
        <v>43653</v>
      </c>
      <c r="B193" s="14" t="n">
        <v>15123</v>
      </c>
      <c r="C193" s="14" t="n">
        <f aca="false">B193-B192</f>
        <v>19</v>
      </c>
    </row>
    <row r="194" customFormat="false" ht="13.8" hidden="false" customHeight="false" outlineLevel="0" collapsed="false">
      <c r="A194" s="15" t="n">
        <v>43654</v>
      </c>
      <c r="B194" s="14" t="n">
        <v>15131</v>
      </c>
      <c r="C194" s="14" t="n">
        <f aca="false">B194-B193</f>
        <v>8</v>
      </c>
    </row>
    <row r="195" customFormat="false" ht="13.8" hidden="false" customHeight="false" outlineLevel="0" collapsed="false">
      <c r="A195" s="15" t="n">
        <v>43655</v>
      </c>
      <c r="B195" s="14" t="n">
        <v>15140</v>
      </c>
      <c r="C195" s="14" t="n">
        <f aca="false">B195-B194</f>
        <v>9</v>
      </c>
    </row>
    <row r="196" customFormat="false" ht="13.8" hidden="false" customHeight="false" outlineLevel="0" collapsed="false">
      <c r="A196" s="15" t="n">
        <v>43656</v>
      </c>
      <c r="B196" s="14" t="n">
        <v>15147</v>
      </c>
      <c r="C196" s="14" t="n">
        <f aca="false">B196-B195</f>
        <v>7</v>
      </c>
    </row>
    <row r="197" customFormat="false" ht="13.8" hidden="false" customHeight="false" outlineLevel="0" collapsed="false">
      <c r="A197" s="15" t="n">
        <v>43657</v>
      </c>
      <c r="B197" s="14" t="n">
        <v>15130</v>
      </c>
      <c r="C197" s="14" t="n">
        <f aca="false">B197-B196</f>
        <v>-17</v>
      </c>
    </row>
    <row r="198" customFormat="false" ht="13.8" hidden="false" customHeight="false" outlineLevel="0" collapsed="false">
      <c r="A198" s="15" t="n">
        <v>43658</v>
      </c>
      <c r="B198" s="14" t="n">
        <v>15174</v>
      </c>
      <c r="C198" s="14" t="n">
        <f aca="false">B198-B197</f>
        <v>44</v>
      </c>
    </row>
    <row r="199" customFormat="false" ht="13.8" hidden="false" customHeight="false" outlineLevel="0" collapsed="false">
      <c r="A199" s="15" t="n">
        <v>43659</v>
      </c>
      <c r="B199" s="14" t="n">
        <v>15181</v>
      </c>
      <c r="C199" s="14" t="n">
        <f aca="false">B199-B198</f>
        <v>7</v>
      </c>
    </row>
    <row r="200" customFormat="false" ht="13.8" hidden="false" customHeight="false" outlineLevel="0" collapsed="false">
      <c r="A200" s="15" t="n">
        <v>43660</v>
      </c>
      <c r="B200" s="14" t="n">
        <v>15235</v>
      </c>
      <c r="C200" s="14" t="n">
        <f aca="false">B200-B199</f>
        <v>54</v>
      </c>
    </row>
    <row r="201" customFormat="false" ht="13.8" hidden="false" customHeight="false" outlineLevel="0" collapsed="false">
      <c r="A201" s="15" t="n">
        <v>43661</v>
      </c>
      <c r="B201" s="14" t="n">
        <v>15333</v>
      </c>
      <c r="C201" s="14" t="n">
        <f aca="false">B201-B200</f>
        <v>98</v>
      </c>
    </row>
    <row r="202" customFormat="false" ht="13.8" hidden="false" customHeight="false" outlineLevel="0" collapsed="false">
      <c r="A202" s="15" t="n">
        <v>43662</v>
      </c>
      <c r="B202" s="14" t="n">
        <v>15404</v>
      </c>
      <c r="C202" s="14" t="n">
        <f aca="false">B202-B201</f>
        <v>71</v>
      </c>
    </row>
    <row r="203" customFormat="false" ht="13.8" hidden="false" customHeight="false" outlineLevel="0" collapsed="false">
      <c r="A203" s="15" t="n">
        <v>43663</v>
      </c>
      <c r="B203" s="14" t="n">
        <v>15414</v>
      </c>
      <c r="C203" s="14" t="n">
        <f aca="false">B203-B202</f>
        <v>10</v>
      </c>
    </row>
    <row r="204" customFormat="false" ht="13.8" hidden="false" customHeight="false" outlineLevel="0" collapsed="false">
      <c r="A204" s="15" t="n">
        <v>43664</v>
      </c>
      <c r="B204" s="14" t="n">
        <v>15423</v>
      </c>
      <c r="C204" s="14" t="n">
        <f aca="false">B204-B203</f>
        <v>9</v>
      </c>
    </row>
    <row r="205" customFormat="false" ht="13.8" hidden="false" customHeight="false" outlineLevel="0" collapsed="false">
      <c r="A205" s="15" t="n">
        <v>43665</v>
      </c>
      <c r="B205" s="14" t="n">
        <v>15448</v>
      </c>
      <c r="C205" s="14" t="n">
        <f aca="false">B205-B204</f>
        <v>25</v>
      </c>
    </row>
    <row r="206" customFormat="false" ht="13.8" hidden="false" customHeight="false" outlineLevel="0" collapsed="false">
      <c r="A206" s="15" t="n">
        <v>43666</v>
      </c>
      <c r="B206" s="14" t="n">
        <v>15460</v>
      </c>
      <c r="C206" s="14" t="n">
        <f aca="false">B206-B205</f>
        <v>12</v>
      </c>
    </row>
    <row r="207" customFormat="false" ht="13.8" hidden="false" customHeight="false" outlineLevel="0" collapsed="false">
      <c r="A207" s="15" t="n">
        <v>43667</v>
      </c>
      <c r="B207" s="14" t="n">
        <v>15501</v>
      </c>
      <c r="C207" s="14" t="n">
        <f aca="false">B207-B206</f>
        <v>41</v>
      </c>
    </row>
    <row r="208" customFormat="false" ht="13.8" hidden="false" customHeight="false" outlineLevel="0" collapsed="false">
      <c r="A208" s="15" t="n">
        <v>43668</v>
      </c>
      <c r="B208" s="14" t="n">
        <v>15520</v>
      </c>
      <c r="C208" s="14" t="n">
        <f aca="false">B208-B207</f>
        <v>19</v>
      </c>
    </row>
    <row r="209" customFormat="false" ht="13.8" hidden="false" customHeight="false" outlineLevel="0" collapsed="false">
      <c r="A209" s="15" t="n">
        <v>43669</v>
      </c>
      <c r="B209" s="14" t="n">
        <v>15518</v>
      </c>
      <c r="C209" s="14" t="n">
        <f aca="false">B209-B208</f>
        <v>-2</v>
      </c>
    </row>
    <row r="210" customFormat="false" ht="13.8" hidden="false" customHeight="false" outlineLevel="0" collapsed="false">
      <c r="A210" s="15" t="n">
        <v>43670</v>
      </c>
      <c r="B210" s="14" t="n">
        <v>15520</v>
      </c>
      <c r="C210" s="14" t="n">
        <f aca="false">B210-B209</f>
        <v>2</v>
      </c>
    </row>
    <row r="211" customFormat="false" ht="13.8" hidden="false" customHeight="false" outlineLevel="0" collapsed="false">
      <c r="A211" s="15" t="n">
        <v>43671</v>
      </c>
      <c r="B211" s="14" t="n">
        <v>15515</v>
      </c>
      <c r="C211" s="14" t="n">
        <f aca="false">B211-B210</f>
        <v>-5</v>
      </c>
    </row>
    <row r="212" customFormat="false" ht="13.8" hidden="false" customHeight="false" outlineLevel="0" collapsed="false">
      <c r="A212" s="15" t="n">
        <v>43672</v>
      </c>
      <c r="B212" s="14" t="n">
        <v>15517</v>
      </c>
      <c r="C212" s="14" t="n">
        <f aca="false">B212-B211</f>
        <v>2</v>
      </c>
    </row>
    <row r="213" customFormat="false" ht="13.8" hidden="false" customHeight="false" outlineLevel="0" collapsed="false">
      <c r="A213" s="15" t="n">
        <v>43673</v>
      </c>
      <c r="B213" s="14" t="n">
        <v>15512</v>
      </c>
      <c r="C213" s="14" t="n">
        <f aca="false">B213-B212</f>
        <v>-5</v>
      </c>
    </row>
    <row r="214" customFormat="false" ht="13.8" hidden="false" customHeight="false" outlineLevel="0" collapsed="false">
      <c r="A214" s="15" t="n">
        <v>43674</v>
      </c>
      <c r="B214" s="14" t="n">
        <v>15503</v>
      </c>
      <c r="C214" s="14" t="n">
        <f aca="false">B214-B213</f>
        <v>-9</v>
      </c>
    </row>
    <row r="215" customFormat="false" ht="13.8" hidden="false" customHeight="false" outlineLevel="0" collapsed="false">
      <c r="A215" s="15" t="n">
        <v>43675</v>
      </c>
      <c r="B215" s="14" t="n">
        <v>15558</v>
      </c>
      <c r="C215" s="14" t="n">
        <f aca="false">B215-B214</f>
        <v>55</v>
      </c>
    </row>
    <row r="216" customFormat="false" ht="13.8" hidden="false" customHeight="false" outlineLevel="0" collapsed="false">
      <c r="A216" s="15" t="n">
        <v>43676</v>
      </c>
      <c r="B216" s="14" t="n">
        <v>15582</v>
      </c>
      <c r="C216" s="14" t="n">
        <f aca="false">B216-B215</f>
        <v>24</v>
      </c>
    </row>
    <row r="217" customFormat="false" ht="13.8" hidden="false" customHeight="false" outlineLevel="0" collapsed="false">
      <c r="A217" s="15" t="n">
        <v>43677</v>
      </c>
      <c r="B217" s="14" t="n">
        <v>15607</v>
      </c>
      <c r="C217" s="14" t="n">
        <f aca="false">B217-B216</f>
        <v>25</v>
      </c>
    </row>
    <row r="218" customFormat="false" ht="13.8" hidden="false" customHeight="false" outlineLevel="0" collapsed="false">
      <c r="A218" s="15" t="n">
        <v>43678</v>
      </c>
      <c r="B218" s="14" t="n">
        <v>15525</v>
      </c>
      <c r="C218" s="14" t="n">
        <f aca="false">B218-B217</f>
        <v>-82</v>
      </c>
    </row>
    <row r="219" customFormat="false" ht="13.8" hidden="false" customHeight="false" outlineLevel="0" collapsed="false">
      <c r="A219" s="15" t="n">
        <v>43679</v>
      </c>
      <c r="B219" s="14" t="n">
        <v>15399</v>
      </c>
      <c r="C219" s="14" t="n">
        <f aca="false">B219-B218</f>
        <v>-126</v>
      </c>
    </row>
    <row r="220" customFormat="false" ht="13.8" hidden="false" customHeight="false" outlineLevel="0" collapsed="false">
      <c r="A220" s="15" t="n">
        <v>43680</v>
      </c>
      <c r="B220" s="14" t="n">
        <v>15419</v>
      </c>
      <c r="C220" s="14" t="n">
        <f aca="false">B220-B219</f>
        <v>20</v>
      </c>
    </row>
    <row r="221" customFormat="false" ht="13.8" hidden="false" customHeight="false" outlineLevel="0" collapsed="false">
      <c r="A221" s="15" t="n">
        <v>43681</v>
      </c>
      <c r="B221" s="14" t="n">
        <v>15442</v>
      </c>
      <c r="C221" s="14" t="n">
        <f aca="false">B221-B220</f>
        <v>23</v>
      </c>
    </row>
    <row r="222" customFormat="false" ht="13.8" hidden="false" customHeight="false" outlineLevel="0" collapsed="false">
      <c r="A222" s="15" t="n">
        <v>43682</v>
      </c>
      <c r="B222" s="14" t="n">
        <v>15408</v>
      </c>
      <c r="C222" s="14" t="n">
        <f aca="false">B222-B221</f>
        <v>-34</v>
      </c>
    </row>
    <row r="223" customFormat="false" ht="13.8" hidden="false" customHeight="false" outlineLevel="0" collapsed="false">
      <c r="A223" s="15" t="n">
        <v>43683</v>
      </c>
      <c r="B223" s="14" t="n">
        <v>15348</v>
      </c>
      <c r="C223" s="14" t="n">
        <f aca="false">B223-B222</f>
        <v>-60</v>
      </c>
    </row>
    <row r="224" customFormat="false" ht="13.8" hidden="false" customHeight="false" outlineLevel="0" collapsed="false">
      <c r="A224" s="15" t="n">
        <v>43684</v>
      </c>
      <c r="B224" s="14" t="n">
        <v>15360</v>
      </c>
      <c r="C224" s="14" t="n">
        <f aca="false">B224-B223</f>
        <v>12</v>
      </c>
    </row>
    <row r="225" customFormat="false" ht="13.8" hidden="false" customHeight="false" outlineLevel="0" collapsed="false">
      <c r="A225" s="15" t="n">
        <v>43685</v>
      </c>
      <c r="B225" s="14" t="n">
        <v>15364</v>
      </c>
      <c r="C225" s="14" t="n">
        <f aca="false">B225-B224</f>
        <v>4</v>
      </c>
    </row>
    <row r="226" customFormat="false" ht="13.8" hidden="false" customHeight="false" outlineLevel="0" collapsed="false">
      <c r="A226" s="15" t="n">
        <v>43686</v>
      </c>
      <c r="B226" s="14" t="n">
        <v>15372</v>
      </c>
      <c r="C226" s="14" t="n">
        <f aca="false">B226-B225</f>
        <v>8</v>
      </c>
    </row>
    <row r="227" customFormat="false" ht="13.8" hidden="false" customHeight="false" outlineLevel="0" collapsed="false">
      <c r="A227" s="15" t="n">
        <v>43687</v>
      </c>
      <c r="B227" s="14" t="n">
        <v>15395</v>
      </c>
      <c r="C227" s="14" t="n">
        <f aca="false">B227-B226</f>
        <v>23</v>
      </c>
    </row>
    <row r="228" customFormat="false" ht="13.8" hidden="false" customHeight="false" outlineLevel="0" collapsed="false">
      <c r="A228" s="15" t="n">
        <v>43688</v>
      </c>
      <c r="B228" s="14" t="n">
        <v>15383</v>
      </c>
      <c r="C228" s="14" t="n">
        <f aca="false">B228-B227</f>
        <v>-12</v>
      </c>
    </row>
    <row r="229" customFormat="false" ht="13.8" hidden="false" customHeight="false" outlineLevel="0" collapsed="false">
      <c r="A229" s="15" t="n">
        <v>43689</v>
      </c>
      <c r="B229" s="14" t="n">
        <v>15406</v>
      </c>
      <c r="C229" s="14" t="n">
        <f aca="false">B229-B228</f>
        <v>23</v>
      </c>
    </row>
    <row r="230" customFormat="false" ht="13.8" hidden="false" customHeight="false" outlineLevel="0" collapsed="false">
      <c r="A230" s="15" t="n">
        <v>43690</v>
      </c>
      <c r="B230" s="14" t="n">
        <v>15432</v>
      </c>
      <c r="C230" s="14" t="n">
        <f aca="false">B230-B229</f>
        <v>26</v>
      </c>
    </row>
    <row r="231" customFormat="false" ht="13.8" hidden="false" customHeight="false" outlineLevel="0" collapsed="false">
      <c r="A231" s="15" t="n">
        <v>43691</v>
      </c>
      <c r="B231" s="14" t="n">
        <v>15328</v>
      </c>
      <c r="C231" s="14" t="n">
        <f aca="false">B231-B230</f>
        <v>-104</v>
      </c>
    </row>
    <row r="232" customFormat="false" ht="13.8" hidden="false" customHeight="false" outlineLevel="0" collapsed="false">
      <c r="A232" s="15" t="n">
        <v>43692</v>
      </c>
      <c r="B232" s="14" t="n">
        <v>15351</v>
      </c>
      <c r="C232" s="14" t="n">
        <f aca="false">B232-B231</f>
        <v>23</v>
      </c>
    </row>
    <row r="233" customFormat="false" ht="13.8" hidden="false" customHeight="false" outlineLevel="0" collapsed="false">
      <c r="A233" s="15" t="n">
        <v>43693</v>
      </c>
      <c r="B233" s="14" t="n">
        <v>15347</v>
      </c>
      <c r="C233" s="14" t="n">
        <f aca="false">B233-B232</f>
        <v>-4</v>
      </c>
    </row>
    <row r="234" customFormat="false" ht="13.8" hidden="false" customHeight="false" outlineLevel="0" collapsed="false">
      <c r="A234" s="15" t="n">
        <v>43694</v>
      </c>
      <c r="B234" s="14" t="n">
        <v>15357</v>
      </c>
      <c r="C234" s="14" t="n">
        <f aca="false">B234-B233</f>
        <v>10</v>
      </c>
    </row>
    <row r="235" customFormat="false" ht="13.8" hidden="false" customHeight="false" outlineLevel="0" collapsed="false">
      <c r="A235" s="15" t="n">
        <v>43695</v>
      </c>
      <c r="B235" s="14" t="n">
        <v>15347</v>
      </c>
      <c r="C235" s="14" t="n">
        <f aca="false">B235-B234</f>
        <v>-10</v>
      </c>
    </row>
    <row r="236" customFormat="false" ht="13.8" hidden="false" customHeight="false" outlineLevel="0" collapsed="false">
      <c r="A236" s="15" t="n">
        <v>43696</v>
      </c>
      <c r="B236" s="14" t="n">
        <v>15358</v>
      </c>
      <c r="C236" s="14" t="n">
        <f aca="false">B236-B235</f>
        <v>11</v>
      </c>
    </row>
    <row r="237" customFormat="false" ht="13.8" hidden="false" customHeight="false" outlineLevel="0" collapsed="false">
      <c r="A237" s="15" t="n">
        <v>43697</v>
      </c>
      <c r="B237" s="14" t="n">
        <v>15361</v>
      </c>
      <c r="C237" s="14" t="n">
        <f aca="false">B237-B236</f>
        <v>3</v>
      </c>
    </row>
    <row r="238" customFormat="false" ht="13.8" hidden="false" customHeight="false" outlineLevel="0" collapsed="false">
      <c r="A238" s="15" t="n">
        <v>43698</v>
      </c>
      <c r="B238" s="14" t="n">
        <v>15324</v>
      </c>
      <c r="C238" s="14" t="n">
        <f aca="false">B238-B237</f>
        <v>-37</v>
      </c>
    </row>
    <row r="239" customFormat="false" ht="13.8" hidden="false" customHeight="false" outlineLevel="0" collapsed="false">
      <c r="A239" s="15" t="n">
        <v>43699</v>
      </c>
      <c r="B239" s="14" t="n">
        <v>15337</v>
      </c>
      <c r="C239" s="14" t="n">
        <f aca="false">B239-B238</f>
        <v>13</v>
      </c>
    </row>
    <row r="240" customFormat="false" ht="13.8" hidden="false" customHeight="false" outlineLevel="0" collapsed="false">
      <c r="A240" s="15" t="n">
        <v>43700</v>
      </c>
      <c r="B240" s="14" t="n">
        <v>15333</v>
      </c>
      <c r="C240" s="14" t="n">
        <f aca="false">B240-B239</f>
        <v>-4</v>
      </c>
    </row>
    <row r="241" customFormat="false" ht="13.8" hidden="false" customHeight="false" outlineLevel="0" collapsed="false">
      <c r="A241" s="15" t="n">
        <v>43701</v>
      </c>
      <c r="B241" s="14" t="n">
        <v>15362</v>
      </c>
      <c r="C241" s="14" t="n">
        <f aca="false">B241-B240</f>
        <v>29</v>
      </c>
    </row>
    <row r="242" customFormat="false" ht="13.8" hidden="false" customHeight="false" outlineLevel="0" collapsed="false">
      <c r="A242" s="15" t="n">
        <v>43702</v>
      </c>
      <c r="B242" s="14" t="n">
        <v>15377</v>
      </c>
      <c r="C242" s="14" t="n">
        <f aca="false">B242-B241</f>
        <v>15</v>
      </c>
    </row>
    <row r="243" customFormat="false" ht="13.8" hidden="false" customHeight="false" outlineLevel="0" collapsed="false">
      <c r="A243" s="15" t="n">
        <v>43703</v>
      </c>
      <c r="B243" s="14" t="n">
        <v>15397</v>
      </c>
      <c r="C243" s="14" t="n">
        <f aca="false">B243-B242</f>
        <v>20</v>
      </c>
    </row>
    <row r="244" customFormat="false" ht="13.8" hidden="false" customHeight="false" outlineLevel="0" collapsed="false">
      <c r="A244" s="15" t="n">
        <v>43704</v>
      </c>
      <c r="B244" s="14" t="n">
        <v>15402</v>
      </c>
      <c r="C244" s="14" t="n">
        <f aca="false">B244-B243</f>
        <v>5</v>
      </c>
    </row>
    <row r="245" customFormat="false" ht="13.8" hidden="false" customHeight="false" outlineLevel="0" collapsed="false">
      <c r="A245" s="15" t="n">
        <v>43705</v>
      </c>
      <c r="B245" s="14" t="n">
        <v>15447</v>
      </c>
      <c r="C245" s="14" t="n">
        <f aca="false">B245-B244</f>
        <v>45</v>
      </c>
    </row>
    <row r="246" customFormat="false" ht="13.8" hidden="false" customHeight="false" outlineLevel="0" collapsed="false">
      <c r="A246" s="15" t="n">
        <v>43706</v>
      </c>
      <c r="B246" s="14" t="n">
        <v>15453</v>
      </c>
      <c r="C246" s="14" t="n">
        <f aca="false">B246-B245</f>
        <v>6</v>
      </c>
    </row>
    <row r="247" customFormat="false" ht="13.8" hidden="false" customHeight="false" outlineLevel="0" collapsed="false">
      <c r="A247" s="15" t="n">
        <v>43707</v>
      </c>
      <c r="B247" s="14" t="n">
        <v>15450</v>
      </c>
      <c r="C247" s="14" t="n">
        <f aca="false">B247-B246</f>
        <v>-3</v>
      </c>
    </row>
    <row r="248" customFormat="false" ht="13.8" hidden="false" customHeight="false" outlineLevel="0" collapsed="false">
      <c r="A248" s="15" t="n">
        <v>43708</v>
      </c>
      <c r="B248" s="14" t="n">
        <v>15498</v>
      </c>
      <c r="C248" s="14" t="n">
        <f aca="false">B248-B247</f>
        <v>48</v>
      </c>
    </row>
    <row r="249" customFormat="false" ht="13.8" hidden="false" customHeight="false" outlineLevel="0" collapsed="false">
      <c r="A249" s="15" t="n">
        <v>43709</v>
      </c>
      <c r="B249" s="14" t="n">
        <v>15479</v>
      </c>
      <c r="C249" s="14" t="n">
        <f aca="false">B249-B248</f>
        <v>-19</v>
      </c>
    </row>
    <row r="250" customFormat="false" ht="13.8" hidden="false" customHeight="false" outlineLevel="0" collapsed="false">
      <c r="A250" s="15" t="n">
        <v>43710</v>
      </c>
      <c r="B250" s="14" t="n">
        <v>15493</v>
      </c>
      <c r="C250" s="14" t="n">
        <f aca="false">B250-B249</f>
        <v>14</v>
      </c>
    </row>
    <row r="251" customFormat="false" ht="13.8" hidden="false" customHeight="false" outlineLevel="0" collapsed="false">
      <c r="A251" s="15" t="n">
        <v>43711</v>
      </c>
      <c r="B251" s="14" t="n">
        <v>15487</v>
      </c>
      <c r="C251" s="14" t="n">
        <f aca="false">B251-B250</f>
        <v>-6</v>
      </c>
    </row>
    <row r="252" customFormat="false" ht="13.8" hidden="false" customHeight="false" outlineLevel="0" collapsed="false">
      <c r="A252" s="15" t="n">
        <v>43712</v>
      </c>
      <c r="B252" s="14" t="n">
        <v>15483</v>
      </c>
      <c r="C252" s="14" t="n">
        <f aca="false">B252-B251</f>
        <v>-4</v>
      </c>
    </row>
    <row r="253" customFormat="false" ht="13.8" hidden="false" customHeight="false" outlineLevel="0" collapsed="false">
      <c r="A253" s="15" t="n">
        <v>43713</v>
      </c>
      <c r="B253" s="14" t="n">
        <v>15526</v>
      </c>
      <c r="C253" s="14" t="n">
        <f aca="false">B253-B252</f>
        <v>43</v>
      </c>
    </row>
    <row r="254" customFormat="false" ht="13.8" hidden="false" customHeight="false" outlineLevel="0" collapsed="false">
      <c r="A254" s="15" t="n">
        <v>43714</v>
      </c>
      <c r="B254" s="14" t="n">
        <v>15563</v>
      </c>
      <c r="C254" s="14" t="n">
        <f aca="false">B254-B253</f>
        <v>37</v>
      </c>
    </row>
    <row r="255" customFormat="false" ht="13.8" hidden="false" customHeight="false" outlineLevel="0" collapsed="false">
      <c r="A255" s="15" t="n">
        <v>43715</v>
      </c>
      <c r="B255" s="14" t="n">
        <v>15571</v>
      </c>
      <c r="C255" s="14" t="n">
        <f aca="false">B255-B254</f>
        <v>8</v>
      </c>
    </row>
    <row r="256" customFormat="false" ht="13.8" hidden="false" customHeight="false" outlineLevel="0" collapsed="false">
      <c r="A256" s="15" t="n">
        <v>43716</v>
      </c>
      <c r="B256" s="14" t="n">
        <v>15586</v>
      </c>
      <c r="C256" s="14" t="n">
        <f aca="false">B256-B255</f>
        <v>15</v>
      </c>
    </row>
    <row r="257" customFormat="false" ht="13.8" hidden="false" customHeight="false" outlineLevel="0" collapsed="false">
      <c r="A257" s="15" t="n">
        <v>43717</v>
      </c>
      <c r="B257" s="14" t="n">
        <v>15593</v>
      </c>
      <c r="C257" s="14" t="n">
        <f aca="false">B257-B256</f>
        <v>7</v>
      </c>
    </row>
    <row r="258" customFormat="false" ht="13.8" hidden="false" customHeight="false" outlineLevel="0" collapsed="false">
      <c r="A258" s="15" t="n">
        <v>43718</v>
      </c>
      <c r="B258" s="14" t="n">
        <v>15577</v>
      </c>
      <c r="C258" s="14" t="n">
        <f aca="false">B258-B257</f>
        <v>-16</v>
      </c>
    </row>
    <row r="259" customFormat="false" ht="13.8" hidden="false" customHeight="false" outlineLevel="0" collapsed="false">
      <c r="A259" s="15" t="n">
        <v>43719</v>
      </c>
      <c r="B259" s="14" t="n">
        <v>15595</v>
      </c>
      <c r="C259" s="14" t="n">
        <f aca="false">B259-B258</f>
        <v>18</v>
      </c>
    </row>
    <row r="260" customFormat="false" ht="13.8" hidden="false" customHeight="false" outlineLevel="0" collapsed="false">
      <c r="A260" s="15" t="n">
        <v>43720</v>
      </c>
      <c r="B260" s="14" t="n">
        <v>15537</v>
      </c>
      <c r="C260" s="14" t="n">
        <f aca="false">B260-B259</f>
        <v>-58</v>
      </c>
    </row>
    <row r="261" customFormat="false" ht="13.8" hidden="false" customHeight="false" outlineLevel="0" collapsed="false">
      <c r="A261" s="15" t="n">
        <v>43721</v>
      </c>
      <c r="B261" s="14" t="n">
        <v>15544</v>
      </c>
      <c r="C261" s="14" t="n">
        <f aca="false">B261-B260</f>
        <v>7</v>
      </c>
    </row>
    <row r="262" customFormat="false" ht="13.8" hidden="false" customHeight="false" outlineLevel="0" collapsed="false">
      <c r="A262" s="15" t="n">
        <v>43722</v>
      </c>
      <c r="B262" s="14" t="n">
        <v>15553</v>
      </c>
      <c r="C262" s="14" t="n">
        <f aca="false">B262-B261</f>
        <v>9</v>
      </c>
    </row>
    <row r="263" customFormat="false" ht="13.8" hidden="false" customHeight="false" outlineLevel="0" collapsed="false">
      <c r="A263" s="15" t="n">
        <v>43723</v>
      </c>
      <c r="B263" s="14" t="n">
        <v>15576</v>
      </c>
      <c r="C263" s="14" t="n">
        <f aca="false">B263-B262</f>
        <v>23</v>
      </c>
    </row>
    <row r="264" customFormat="false" ht="13.8" hidden="false" customHeight="false" outlineLevel="0" collapsed="false">
      <c r="A264" s="15" t="n">
        <v>43724</v>
      </c>
      <c r="B264" s="14" t="n">
        <v>15618</v>
      </c>
      <c r="C264" s="14" t="n">
        <f aca="false">B264-B263</f>
        <v>42</v>
      </c>
    </row>
    <row r="265" customFormat="false" ht="13.8" hidden="false" customHeight="false" outlineLevel="0" collapsed="false">
      <c r="A265" s="15" t="n">
        <v>43725</v>
      </c>
      <c r="B265" s="14" t="n">
        <v>15706</v>
      </c>
      <c r="C265" s="14" t="n">
        <f aca="false">B265-B264</f>
        <v>88</v>
      </c>
    </row>
    <row r="266" customFormat="false" ht="13.8" hidden="false" customHeight="false" outlineLevel="0" collapsed="false">
      <c r="A266" s="15" t="n">
        <v>43726</v>
      </c>
      <c r="B266" s="14" t="n">
        <v>15774</v>
      </c>
      <c r="C266" s="14" t="n">
        <f aca="false">B266-B265</f>
        <v>68</v>
      </c>
    </row>
    <row r="267" customFormat="false" ht="13.8" hidden="false" customHeight="false" outlineLevel="0" collapsed="false">
      <c r="A267" s="15" t="n">
        <v>43727</v>
      </c>
      <c r="B267" s="14" t="n">
        <v>15919</v>
      </c>
      <c r="C267" s="14" t="n">
        <f aca="false">B267-B266</f>
        <v>145</v>
      </c>
    </row>
    <row r="268" customFormat="false" ht="13.8" hidden="false" customHeight="false" outlineLevel="0" collapsed="false">
      <c r="A268" s="15" t="n">
        <v>43728</v>
      </c>
      <c r="B268" s="14" t="n">
        <v>15958</v>
      </c>
      <c r="C268" s="14" t="n">
        <f aca="false">B268-B267</f>
        <v>39</v>
      </c>
    </row>
    <row r="269" customFormat="false" ht="13.8" hidden="false" customHeight="false" outlineLevel="0" collapsed="false">
      <c r="A269" s="15" t="n">
        <v>43729</v>
      </c>
      <c r="B269" s="14" t="n">
        <v>15958</v>
      </c>
      <c r="C269" s="14" t="n">
        <f aca="false">B269-B268</f>
        <v>0</v>
      </c>
    </row>
    <row r="270" customFormat="false" ht="13.8" hidden="false" customHeight="false" outlineLevel="0" collapsed="false">
      <c r="A270" s="15" t="n">
        <v>43730</v>
      </c>
      <c r="B270" s="14" t="n">
        <v>16014</v>
      </c>
      <c r="C270" s="14" t="n">
        <f aca="false">B270-B269</f>
        <v>56</v>
      </c>
    </row>
    <row r="271" customFormat="false" ht="13.8" hidden="false" customHeight="false" outlineLevel="0" collapsed="false">
      <c r="A271" s="15" t="n">
        <v>43731</v>
      </c>
      <c r="B271" s="14" t="n">
        <v>16081</v>
      </c>
      <c r="C271" s="14" t="n">
        <f aca="false">B271-B270</f>
        <v>67</v>
      </c>
    </row>
    <row r="272" customFormat="false" ht="13.8" hidden="false" customHeight="false" outlineLevel="0" collapsed="false">
      <c r="A272" s="15" t="n">
        <v>43732</v>
      </c>
      <c r="B272" s="14" t="n">
        <v>15244</v>
      </c>
      <c r="C272" s="14" t="n">
        <f aca="false">B272-B271</f>
        <v>-837</v>
      </c>
    </row>
    <row r="273" customFormat="false" ht="13.8" hidden="false" customHeight="false" outlineLevel="0" collapsed="false">
      <c r="A273" s="15" t="n">
        <v>43733</v>
      </c>
      <c r="B273" s="14" t="n">
        <v>15252</v>
      </c>
      <c r="C273" s="14" t="n">
        <f aca="false">B273-B272</f>
        <v>8</v>
      </c>
    </row>
    <row r="274" customFormat="false" ht="13.8" hidden="false" customHeight="false" outlineLevel="0" collapsed="false">
      <c r="A274" s="15" t="n">
        <v>43734</v>
      </c>
      <c r="B274" s="14" t="n">
        <v>15256</v>
      </c>
      <c r="C274" s="14" t="n">
        <f aca="false">B274-B273</f>
        <v>4</v>
      </c>
    </row>
    <row r="275" customFormat="false" ht="13.8" hidden="false" customHeight="false" outlineLevel="0" collapsed="false">
      <c r="A275" s="15" t="n">
        <v>43735</v>
      </c>
      <c r="B275" s="14" t="n">
        <v>15259</v>
      </c>
      <c r="C275" s="14" t="n">
        <f aca="false">B275-B274</f>
        <v>3</v>
      </c>
    </row>
    <row r="276" customFormat="false" ht="13.8" hidden="false" customHeight="false" outlineLevel="0" collapsed="false">
      <c r="A276" s="15" t="n">
        <v>43736</v>
      </c>
      <c r="B276" s="14" t="n">
        <v>15258</v>
      </c>
      <c r="C276" s="14" t="n">
        <f aca="false">B276-B275</f>
        <v>-1</v>
      </c>
    </row>
    <row r="277" customFormat="false" ht="13.8" hidden="false" customHeight="false" outlineLevel="0" collapsed="false">
      <c r="A277" s="15" t="n">
        <v>43737</v>
      </c>
      <c r="B277" s="14" t="n">
        <v>15262</v>
      </c>
      <c r="C277" s="14" t="n">
        <f aca="false">B277-B276</f>
        <v>4</v>
      </c>
    </row>
    <row r="278" customFormat="false" ht="13.8" hidden="false" customHeight="false" outlineLevel="0" collapsed="false">
      <c r="A278" s="15" t="n">
        <v>43738</v>
      </c>
      <c r="B278" s="14" t="n">
        <v>15261</v>
      </c>
      <c r="C278" s="14" t="n">
        <f aca="false">B278-B277</f>
        <v>-1</v>
      </c>
    </row>
    <row r="279" customFormat="false" ht="13.8" hidden="false" customHeight="false" outlineLevel="0" collapsed="false">
      <c r="A279" s="15" t="n">
        <v>43739</v>
      </c>
      <c r="B279" s="14" t="n">
        <v>15260</v>
      </c>
      <c r="C279" s="14" t="n">
        <f aca="false">B279-B278</f>
        <v>-1</v>
      </c>
    </row>
    <row r="280" customFormat="false" ht="13.8" hidden="false" customHeight="false" outlineLevel="0" collapsed="false">
      <c r="A280" s="15" t="n">
        <v>43740</v>
      </c>
      <c r="B280" s="14" t="n">
        <v>15273</v>
      </c>
      <c r="C280" s="14" t="n">
        <f aca="false">B280-B279</f>
        <v>13</v>
      </c>
    </row>
    <row r="281" customFormat="false" ht="13.8" hidden="false" customHeight="false" outlineLevel="0" collapsed="false">
      <c r="A281" s="15" t="n">
        <v>43741</v>
      </c>
      <c r="B281" s="14" t="n">
        <v>15289</v>
      </c>
      <c r="C281" s="14" t="n">
        <f aca="false">B281-B280</f>
        <v>16</v>
      </c>
    </row>
    <row r="282" customFormat="false" ht="13.8" hidden="false" customHeight="false" outlineLevel="0" collapsed="false">
      <c r="A282" s="15" t="n">
        <v>43742</v>
      </c>
      <c r="B282" s="14" t="n">
        <v>15308</v>
      </c>
      <c r="C282" s="14" t="n">
        <f aca="false">B282-B281</f>
        <v>19</v>
      </c>
    </row>
    <row r="283" customFormat="false" ht="13.8" hidden="false" customHeight="false" outlineLevel="0" collapsed="false">
      <c r="A283" s="15" t="n">
        <v>43743</v>
      </c>
      <c r="B283" s="14" t="n">
        <v>15329</v>
      </c>
      <c r="C283" s="14" t="n">
        <f aca="false">B283-B282</f>
        <v>21</v>
      </c>
    </row>
    <row r="284" customFormat="false" ht="13.8" hidden="false" customHeight="false" outlineLevel="0" collapsed="false">
      <c r="A284" s="15" t="n">
        <v>43744</v>
      </c>
      <c r="B284" s="14" t="n">
        <v>15333</v>
      </c>
      <c r="C284" s="14" t="n">
        <f aca="false">B284-B283</f>
        <v>4</v>
      </c>
    </row>
    <row r="285" customFormat="false" ht="13.8" hidden="false" customHeight="false" outlineLevel="0" collapsed="false">
      <c r="A285" s="15" t="n">
        <v>43745</v>
      </c>
      <c r="B285" s="14" t="n">
        <v>15342</v>
      </c>
      <c r="C285" s="14" t="n">
        <f aca="false">B285-B284</f>
        <v>9</v>
      </c>
    </row>
    <row r="286" customFormat="false" ht="13.8" hidden="false" customHeight="false" outlineLevel="0" collapsed="false">
      <c r="A286" s="15" t="n">
        <v>43746</v>
      </c>
      <c r="B286" s="14" t="n">
        <v>15352</v>
      </c>
      <c r="C286" s="14" t="n">
        <f aca="false">B286-B285</f>
        <v>10</v>
      </c>
    </row>
    <row r="287" customFormat="false" ht="13.8" hidden="false" customHeight="false" outlineLevel="0" collapsed="false">
      <c r="A287" s="15" t="n">
        <v>43747</v>
      </c>
      <c r="B287" s="14" t="n">
        <v>15358</v>
      </c>
      <c r="C287" s="14" t="n">
        <f aca="false">B287-B286</f>
        <v>6</v>
      </c>
    </row>
    <row r="288" customFormat="false" ht="13.8" hidden="false" customHeight="false" outlineLevel="0" collapsed="false">
      <c r="A288" s="15" t="n">
        <v>43748</v>
      </c>
      <c r="B288" s="14" t="n">
        <v>15362</v>
      </c>
      <c r="C288" s="14" t="n">
        <f aca="false">B288-B287</f>
        <v>4</v>
      </c>
    </row>
    <row r="289" customFormat="false" ht="13.8" hidden="false" customHeight="false" outlineLevel="0" collapsed="false">
      <c r="A289" s="15" t="n">
        <v>43749</v>
      </c>
      <c r="B289" s="14" t="n">
        <v>15363</v>
      </c>
      <c r="C289" s="14" t="n">
        <f aca="false">B289-B288</f>
        <v>1</v>
      </c>
    </row>
    <row r="290" customFormat="false" ht="13.8" hidden="false" customHeight="false" outlineLevel="0" collapsed="false">
      <c r="A290" s="15" t="n">
        <v>43750</v>
      </c>
      <c r="B290" s="14" t="n">
        <v>15371</v>
      </c>
      <c r="C290" s="14" t="n">
        <f aca="false">B290-B289</f>
        <v>8</v>
      </c>
    </row>
    <row r="291" customFormat="false" ht="13.8" hidden="false" customHeight="false" outlineLevel="0" collapsed="false">
      <c r="A291" s="15" t="n">
        <v>43751</v>
      </c>
      <c r="B291" s="14" t="n">
        <v>15373</v>
      </c>
      <c r="C291" s="14" t="n">
        <f aca="false">B291-B290</f>
        <v>2</v>
      </c>
    </row>
    <row r="292" customFormat="false" ht="13.8" hidden="false" customHeight="false" outlineLevel="0" collapsed="false">
      <c r="A292" s="15" t="n">
        <v>43752</v>
      </c>
      <c r="B292" s="14" t="n">
        <v>15381</v>
      </c>
      <c r="C292" s="14" t="n">
        <f aca="false">B292-B291</f>
        <v>8</v>
      </c>
    </row>
    <row r="293" customFormat="false" ht="13.8" hidden="false" customHeight="false" outlineLevel="0" collapsed="false">
      <c r="A293" s="15" t="n">
        <v>43753</v>
      </c>
      <c r="B293" s="14" t="n">
        <v>15383</v>
      </c>
      <c r="C293" s="14" t="n">
        <f aca="false">B293-B292</f>
        <v>2</v>
      </c>
    </row>
    <row r="294" customFormat="false" ht="13.8" hidden="false" customHeight="false" outlineLevel="0" collapsed="false">
      <c r="A294" s="15" t="n">
        <v>43754</v>
      </c>
      <c r="B294" s="14" t="n">
        <v>15375</v>
      </c>
      <c r="C294" s="14" t="n">
        <f aca="false">B294-B293</f>
        <v>-8</v>
      </c>
    </row>
    <row r="295" customFormat="false" ht="13.8" hidden="false" customHeight="false" outlineLevel="0" collapsed="false">
      <c r="A295" s="15" t="n">
        <v>43755</v>
      </c>
      <c r="B295" s="14" t="n">
        <v>15380</v>
      </c>
      <c r="C295" s="14" t="n">
        <f aca="false">B295-B294</f>
        <v>5</v>
      </c>
    </row>
    <row r="296" customFormat="false" ht="13.8" hidden="false" customHeight="false" outlineLevel="0" collapsed="false">
      <c r="A296" s="15" t="n">
        <v>43756</v>
      </c>
      <c r="B296" s="14" t="n">
        <v>15375</v>
      </c>
      <c r="C296" s="14" t="n">
        <f aca="false">B296-B295</f>
        <v>-5</v>
      </c>
    </row>
    <row r="297" customFormat="false" ht="13.8" hidden="false" customHeight="false" outlineLevel="0" collapsed="false">
      <c r="A297" s="15" t="n">
        <v>43757</v>
      </c>
      <c r="B297" s="14" t="n">
        <v>15349</v>
      </c>
      <c r="C297" s="14" t="n">
        <f aca="false">B297-B296</f>
        <v>-26</v>
      </c>
    </row>
    <row r="298" customFormat="false" ht="13.8" hidden="false" customHeight="false" outlineLevel="0" collapsed="false">
      <c r="A298" s="15" t="n">
        <v>43758</v>
      </c>
      <c r="B298" s="14" t="n">
        <v>15349</v>
      </c>
      <c r="C298" s="14" t="n">
        <f aca="false">B298-B297</f>
        <v>0</v>
      </c>
    </row>
    <row r="299" customFormat="false" ht="13.8" hidden="false" customHeight="false" outlineLevel="0" collapsed="false">
      <c r="A299" s="15" t="n">
        <v>43759</v>
      </c>
      <c r="B299" s="14" t="n">
        <v>15350</v>
      </c>
      <c r="C299" s="14" t="n">
        <f aca="false">B299-B298</f>
        <v>1</v>
      </c>
    </row>
    <row r="300" customFormat="false" ht="13.8" hidden="false" customHeight="false" outlineLevel="0" collapsed="false">
      <c r="A300" s="15" t="n">
        <v>43760</v>
      </c>
      <c r="B300" s="14" t="n">
        <v>15357</v>
      </c>
      <c r="C300" s="14" t="n">
        <f aca="false">B300-B299</f>
        <v>7</v>
      </c>
    </row>
    <row r="301" customFormat="false" ht="13.8" hidden="false" customHeight="false" outlineLevel="0" collapsed="false">
      <c r="A301" s="15" t="n">
        <v>43761</v>
      </c>
      <c r="B301" s="14" t="n">
        <v>15315</v>
      </c>
      <c r="C301" s="14" t="n">
        <f aca="false">B301-B300</f>
        <v>-42</v>
      </c>
    </row>
    <row r="302" customFormat="false" ht="13.8" hidden="false" customHeight="false" outlineLevel="0" collapsed="false">
      <c r="A302" s="15" t="n">
        <v>43762</v>
      </c>
      <c r="B302" s="14" t="n">
        <v>15310</v>
      </c>
      <c r="C302" s="14" t="n">
        <f aca="false">B302-B301</f>
        <v>-5</v>
      </c>
    </row>
    <row r="303" customFormat="false" ht="13.8" hidden="false" customHeight="false" outlineLevel="0" collapsed="false">
      <c r="A303" s="15" t="n">
        <v>43763</v>
      </c>
      <c r="B303" s="14" t="n">
        <v>15305</v>
      </c>
      <c r="C303" s="14" t="n">
        <f aca="false">B303-B302</f>
        <v>-5</v>
      </c>
    </row>
    <row r="304" customFormat="false" ht="13.8" hidden="false" customHeight="false" outlineLevel="0" collapsed="false">
      <c r="A304" s="15" t="n">
        <v>43764</v>
      </c>
      <c r="B304" s="14" t="n">
        <v>15330</v>
      </c>
      <c r="C304" s="14" t="n">
        <f aca="false">B304-B303</f>
        <v>25</v>
      </c>
    </row>
    <row r="305" customFormat="false" ht="13.8" hidden="false" customHeight="false" outlineLevel="0" collapsed="false">
      <c r="A305" s="15" t="n">
        <v>43765</v>
      </c>
      <c r="B305" s="14" t="n">
        <v>15352</v>
      </c>
      <c r="C305" s="14" t="n">
        <f aca="false">B305-B304</f>
        <v>22</v>
      </c>
    </row>
    <row r="306" customFormat="false" ht="13.8" hidden="false" customHeight="false" outlineLevel="0" collapsed="false">
      <c r="A306" s="15" t="n">
        <v>43766</v>
      </c>
      <c r="B306" s="14" t="n">
        <v>15363</v>
      </c>
      <c r="C306" s="14" t="n">
        <f aca="false">B306-B305</f>
        <v>11</v>
      </c>
    </row>
    <row r="307" customFormat="false" ht="13.8" hidden="false" customHeight="false" outlineLevel="0" collapsed="false">
      <c r="A307" s="15" t="n">
        <v>43767</v>
      </c>
      <c r="B307" s="14" t="n">
        <v>15370</v>
      </c>
      <c r="C307" s="14" t="n">
        <f aca="false">B307-B306</f>
        <v>7</v>
      </c>
    </row>
    <row r="308" customFormat="false" ht="13.8" hidden="false" customHeight="false" outlineLevel="0" collapsed="false">
      <c r="A308" s="15" t="n">
        <v>43768</v>
      </c>
      <c r="B308" s="14" t="n">
        <v>15372</v>
      </c>
      <c r="C308" s="14" t="n">
        <f aca="false">B308-B307</f>
        <v>2</v>
      </c>
    </row>
    <row r="309" customFormat="false" ht="13.8" hidden="false" customHeight="false" outlineLevel="0" collapsed="false">
      <c r="A309" s="15" t="n">
        <v>43769</v>
      </c>
      <c r="B309" s="14" t="n">
        <v>15392</v>
      </c>
      <c r="C309" s="14" t="n">
        <f aca="false">B309-B308</f>
        <v>20</v>
      </c>
    </row>
    <row r="310" customFormat="false" ht="13.8" hidden="false" customHeight="false" outlineLevel="0" collapsed="false">
      <c r="A310" s="15" t="n">
        <v>43770</v>
      </c>
      <c r="B310" s="14" t="n">
        <v>15392</v>
      </c>
      <c r="C310" s="14" t="n">
        <f aca="false">B310-B309</f>
        <v>0</v>
      </c>
    </row>
    <row r="311" customFormat="false" ht="13.8" hidden="false" customHeight="false" outlineLevel="0" collapsed="false">
      <c r="A311" s="15" t="n">
        <v>43771</v>
      </c>
      <c r="B311" s="14" t="n">
        <v>15398</v>
      </c>
      <c r="C311" s="14" t="n">
        <f aca="false">B311-B310</f>
        <v>6</v>
      </c>
    </row>
    <row r="312" customFormat="false" ht="13.8" hidden="false" customHeight="false" outlineLevel="0" collapsed="false">
      <c r="A312" s="15" t="n">
        <v>43772</v>
      </c>
      <c r="B312" s="14" t="n">
        <v>15415</v>
      </c>
      <c r="C312" s="14" t="n">
        <f aca="false">B312-B311</f>
        <v>17</v>
      </c>
    </row>
    <row r="313" customFormat="false" ht="13.8" hidden="false" customHeight="false" outlineLevel="0" collapsed="false">
      <c r="A313" s="15" t="n">
        <v>43773</v>
      </c>
      <c r="B313" s="14" t="n">
        <v>15415</v>
      </c>
      <c r="C313" s="14" t="n">
        <f aca="false">B313-B312</f>
        <v>0</v>
      </c>
    </row>
    <row r="314" customFormat="false" ht="13.8" hidden="false" customHeight="false" outlineLevel="0" collapsed="false">
      <c r="A314" s="15" t="n">
        <v>43774</v>
      </c>
      <c r="B314" s="14" t="n">
        <v>15424</v>
      </c>
      <c r="C314" s="14" t="n">
        <f aca="false">B314-B313</f>
        <v>9</v>
      </c>
    </row>
    <row r="315" customFormat="false" ht="13.8" hidden="false" customHeight="false" outlineLevel="0" collapsed="false">
      <c r="A315" s="15" t="n">
        <v>43775</v>
      </c>
      <c r="B315" s="14" t="n">
        <v>15425</v>
      </c>
      <c r="C315" s="14" t="n">
        <f aca="false">B315-B314</f>
        <v>1</v>
      </c>
    </row>
    <row r="316" customFormat="false" ht="13.8" hidden="false" customHeight="false" outlineLevel="0" collapsed="false">
      <c r="A316" s="15" t="n">
        <v>43776</v>
      </c>
      <c r="B316" s="14" t="n">
        <v>15433</v>
      </c>
      <c r="C316" s="14" t="n">
        <f aca="false">B316-B315</f>
        <v>8</v>
      </c>
    </row>
    <row r="317" customFormat="false" ht="13.8" hidden="false" customHeight="false" outlineLevel="0" collapsed="false">
      <c r="A317" s="15" t="n">
        <v>43777</v>
      </c>
      <c r="B317" s="14" t="n">
        <v>15440</v>
      </c>
      <c r="C317" s="14" t="n">
        <f aca="false">B317-B316</f>
        <v>7</v>
      </c>
    </row>
    <row r="318" customFormat="false" ht="13.8" hidden="false" customHeight="false" outlineLevel="0" collapsed="false">
      <c r="A318" s="15" t="n">
        <v>43778</v>
      </c>
      <c r="B318" s="14" t="n">
        <v>15446</v>
      </c>
      <c r="C318" s="14" t="n">
        <f aca="false">B318-B317</f>
        <v>6</v>
      </c>
    </row>
    <row r="319" customFormat="false" ht="13.8" hidden="false" customHeight="false" outlineLevel="0" collapsed="false">
      <c r="A319" s="15" t="n">
        <v>43779</v>
      </c>
      <c r="B319" s="14" t="n">
        <v>15454</v>
      </c>
      <c r="C319" s="14" t="n">
        <f aca="false">B319-B318</f>
        <v>8</v>
      </c>
    </row>
    <row r="320" customFormat="false" ht="13.8" hidden="false" customHeight="false" outlineLevel="0" collapsed="false">
      <c r="A320" s="15" t="n">
        <v>43780</v>
      </c>
      <c r="B320" s="14" t="n">
        <v>15458</v>
      </c>
      <c r="C320" s="14" t="n">
        <f aca="false">B320-B319</f>
        <v>4</v>
      </c>
    </row>
    <row r="321" customFormat="false" ht="13.8" hidden="false" customHeight="false" outlineLevel="0" collapsed="false">
      <c r="A321" s="15" t="n">
        <v>43781</v>
      </c>
      <c r="B321" s="14" t="n">
        <v>15461</v>
      </c>
      <c r="C321" s="14" t="n">
        <f aca="false">B321-B320</f>
        <v>3</v>
      </c>
    </row>
    <row r="322" customFormat="false" ht="13.8" hidden="false" customHeight="false" outlineLevel="0" collapsed="false">
      <c r="A322" s="15" t="n">
        <v>43782</v>
      </c>
      <c r="B322" s="14" t="n">
        <v>15459</v>
      </c>
      <c r="C322" s="14" t="n">
        <f aca="false">B322-B321</f>
        <v>-2</v>
      </c>
    </row>
    <row r="323" customFormat="false" ht="13.8" hidden="false" customHeight="false" outlineLevel="0" collapsed="false">
      <c r="A323" s="15" t="n">
        <v>43783</v>
      </c>
      <c r="B323" s="14" t="n">
        <v>15470</v>
      </c>
      <c r="C323" s="14" t="n">
        <f aca="false">B323-B322</f>
        <v>11</v>
      </c>
    </row>
    <row r="324" customFormat="false" ht="13.8" hidden="false" customHeight="false" outlineLevel="0" collapsed="false">
      <c r="A324" s="15" t="n">
        <v>43784</v>
      </c>
      <c r="B324" s="14" t="n">
        <v>15476</v>
      </c>
      <c r="C324" s="14" t="n">
        <f aca="false">B324-B323</f>
        <v>6</v>
      </c>
    </row>
    <row r="325" customFormat="false" ht="13.8" hidden="false" customHeight="false" outlineLevel="0" collapsed="false">
      <c r="A325" s="15" t="n">
        <v>43785</v>
      </c>
      <c r="B325" s="14" t="n">
        <v>15477</v>
      </c>
      <c r="C325" s="14" t="n">
        <f aca="false">B325-B324</f>
        <v>1</v>
      </c>
    </row>
    <row r="326" customFormat="false" ht="13.8" hidden="false" customHeight="false" outlineLevel="0" collapsed="false">
      <c r="A326" s="15" t="n">
        <v>43786</v>
      </c>
      <c r="B326" s="14" t="n">
        <v>15474</v>
      </c>
      <c r="C326" s="14" t="n">
        <f aca="false">B326-B325</f>
        <v>-3</v>
      </c>
    </row>
    <row r="327" customFormat="false" ht="13.8" hidden="false" customHeight="false" outlineLevel="0" collapsed="false">
      <c r="A327" s="15" t="n">
        <v>43787</v>
      </c>
      <c r="B327" s="14" t="n">
        <v>15478</v>
      </c>
      <c r="C327" s="14" t="n">
        <f aca="false">B327-B326</f>
        <v>4</v>
      </c>
    </row>
    <row r="328" customFormat="false" ht="13.8" hidden="false" customHeight="false" outlineLevel="0" collapsed="false">
      <c r="A328" s="15" t="n">
        <v>43788</v>
      </c>
      <c r="B328" s="14" t="n">
        <v>15482</v>
      </c>
      <c r="C328" s="14" t="n">
        <f aca="false">B328-B327</f>
        <v>4</v>
      </c>
    </row>
    <row r="329" customFormat="false" ht="13.8" hidden="false" customHeight="false" outlineLevel="0" collapsed="false">
      <c r="A329" s="15" t="n">
        <v>43789</v>
      </c>
      <c r="B329" s="14" t="n">
        <v>15492</v>
      </c>
      <c r="C329" s="14" t="n">
        <f aca="false">B329-B328</f>
        <v>10</v>
      </c>
    </row>
    <row r="330" customFormat="false" ht="13.8" hidden="false" customHeight="false" outlineLevel="0" collapsed="false">
      <c r="A330" s="15" t="n">
        <v>43790</v>
      </c>
      <c r="B330" s="14" t="n">
        <v>15497</v>
      </c>
      <c r="C330" s="14" t="n">
        <f aca="false">B330-B329</f>
        <v>5</v>
      </c>
    </row>
    <row r="331" customFormat="false" ht="13.8" hidden="false" customHeight="false" outlineLevel="0" collapsed="false">
      <c r="A331" s="15" t="n">
        <v>43791</v>
      </c>
      <c r="B331" s="14" t="n">
        <v>15498</v>
      </c>
      <c r="C331" s="14" t="n">
        <f aca="false">B331-B330</f>
        <v>1</v>
      </c>
    </row>
    <row r="332" customFormat="false" ht="13.8" hidden="false" customHeight="false" outlineLevel="0" collapsed="false">
      <c r="A332" s="15" t="n">
        <v>43792</v>
      </c>
      <c r="B332" s="14" t="n">
        <v>15493</v>
      </c>
      <c r="C332" s="14" t="n">
        <f aca="false">B332-B331</f>
        <v>-5</v>
      </c>
    </row>
    <row r="333" customFormat="false" ht="13.8" hidden="false" customHeight="false" outlineLevel="0" collapsed="false">
      <c r="A333" s="15" t="n">
        <v>43793</v>
      </c>
      <c r="B333" s="14" t="n">
        <v>15502</v>
      </c>
      <c r="C333" s="14" t="n">
        <f aca="false">B333-B332</f>
        <v>9</v>
      </c>
    </row>
    <row r="334" customFormat="false" ht="13.8" hidden="false" customHeight="false" outlineLevel="0" collapsed="false">
      <c r="A334" s="15" t="n">
        <v>43794</v>
      </c>
      <c r="B334" s="14" t="n">
        <v>15505</v>
      </c>
      <c r="C334" s="14" t="n">
        <f aca="false">B334-B333</f>
        <v>3</v>
      </c>
    </row>
    <row r="335" customFormat="false" ht="13.8" hidden="false" customHeight="false" outlineLevel="0" collapsed="false">
      <c r="A335" s="15" t="n">
        <v>43795</v>
      </c>
      <c r="B335" s="14" t="n">
        <v>15517</v>
      </c>
      <c r="C335" s="14" t="n">
        <f aca="false">B335-B334</f>
        <v>12</v>
      </c>
    </row>
    <row r="336" customFormat="false" ht="13.8" hidden="false" customHeight="false" outlineLevel="0" collapsed="false">
      <c r="A336" s="15" t="n">
        <v>43796</v>
      </c>
      <c r="B336" s="14" t="n">
        <v>15525</v>
      </c>
      <c r="C336" s="14" t="n">
        <f aca="false">B336-B335</f>
        <v>8</v>
      </c>
    </row>
    <row r="337" customFormat="false" ht="13.8" hidden="false" customHeight="false" outlineLevel="0" collapsed="false">
      <c r="A337" s="15" t="n">
        <v>43797</v>
      </c>
      <c r="B337" s="14" t="n">
        <v>15531</v>
      </c>
      <c r="C337" s="14" t="n">
        <f aca="false">B337-B336</f>
        <v>6</v>
      </c>
    </row>
    <row r="338" customFormat="false" ht="13.8" hidden="false" customHeight="false" outlineLevel="0" collapsed="false">
      <c r="A338" s="15" t="n">
        <v>43798</v>
      </c>
      <c r="B338" s="14" t="n">
        <v>15536</v>
      </c>
      <c r="C338" s="14" t="n">
        <f aca="false">B338-B337</f>
        <v>5</v>
      </c>
    </row>
    <row r="339" customFormat="false" ht="13.8" hidden="false" customHeight="false" outlineLevel="0" collapsed="false">
      <c r="A339" s="15" t="n">
        <v>43799</v>
      </c>
      <c r="B339" s="14" t="n">
        <v>15535</v>
      </c>
      <c r="C339" s="14" t="n">
        <f aca="false">B339-B338</f>
        <v>-1</v>
      </c>
    </row>
    <row r="340" customFormat="false" ht="13.8" hidden="false" customHeight="false" outlineLevel="0" collapsed="false">
      <c r="A340" s="15" t="n">
        <v>43800</v>
      </c>
      <c r="B340" s="14" t="n">
        <v>15553</v>
      </c>
      <c r="C340" s="14" t="n">
        <f aca="false">B340-B339</f>
        <v>18</v>
      </c>
    </row>
    <row r="341" customFormat="false" ht="13.8" hidden="false" customHeight="false" outlineLevel="0" collapsed="false">
      <c r="A341" s="15" t="n">
        <v>43801</v>
      </c>
      <c r="B341" s="14" t="n">
        <v>15561</v>
      </c>
      <c r="C341" s="14" t="n">
        <f aca="false">B341-B340</f>
        <v>8</v>
      </c>
    </row>
    <row r="342" customFormat="false" ht="13.8" hidden="false" customHeight="false" outlineLevel="0" collapsed="false">
      <c r="A342" s="15" t="n">
        <v>43802</v>
      </c>
      <c r="B342" s="14" t="n">
        <v>15577</v>
      </c>
      <c r="C342" s="14" t="n">
        <f aca="false">B342-B341</f>
        <v>16</v>
      </c>
    </row>
    <row r="343" customFormat="false" ht="13.8" hidden="false" customHeight="false" outlineLevel="0" collapsed="false">
      <c r="A343" s="15" t="n">
        <v>43803</v>
      </c>
      <c r="B343" s="14" t="n">
        <v>15588</v>
      </c>
      <c r="C343" s="14" t="n">
        <f aca="false">B343-B342</f>
        <v>11</v>
      </c>
    </row>
    <row r="344" customFormat="false" ht="13.8" hidden="false" customHeight="false" outlineLevel="0" collapsed="false">
      <c r="A344" s="15" t="n">
        <v>43804</v>
      </c>
      <c r="B344" s="14" t="n">
        <v>15600</v>
      </c>
      <c r="C344" s="14" t="n">
        <f aca="false">B344-B343</f>
        <v>12</v>
      </c>
    </row>
    <row r="345" customFormat="false" ht="13.8" hidden="false" customHeight="false" outlineLevel="0" collapsed="false">
      <c r="A345" s="15" t="n">
        <v>43805</v>
      </c>
      <c r="B345" s="14" t="n">
        <v>15611</v>
      </c>
      <c r="C345" s="14" t="n">
        <f aca="false">B345-B344</f>
        <v>11</v>
      </c>
    </row>
    <row r="346" customFormat="false" ht="13.8" hidden="false" customHeight="false" outlineLevel="0" collapsed="false">
      <c r="A346" s="15" t="n">
        <v>43806</v>
      </c>
      <c r="B346" s="14" t="s">
        <v>23</v>
      </c>
      <c r="C346" s="14" t="n">
        <v>0</v>
      </c>
    </row>
    <row r="347" customFormat="false" ht="13.8" hidden="false" customHeight="false" outlineLevel="0" collapsed="false">
      <c r="A347" s="15" t="n">
        <v>43807</v>
      </c>
      <c r="B347" s="14" t="s">
        <v>23</v>
      </c>
      <c r="C347" s="14" t="n">
        <v>0</v>
      </c>
    </row>
    <row r="348" customFormat="false" ht="13.8" hidden="false" customHeight="false" outlineLevel="0" collapsed="false">
      <c r="A348" s="15" t="n">
        <v>43808</v>
      </c>
      <c r="B348" s="14" t="n">
        <v>15636</v>
      </c>
      <c r="C348" s="14" t="n">
        <v>0</v>
      </c>
    </row>
    <row r="349" customFormat="false" ht="13.8" hidden="false" customHeight="false" outlineLevel="0" collapsed="false">
      <c r="A349" s="15" t="n">
        <v>43809</v>
      </c>
      <c r="B349" s="14" t="n">
        <v>15644</v>
      </c>
      <c r="C349" s="14" t="n">
        <f aca="false">B349-B348</f>
        <v>8</v>
      </c>
    </row>
    <row r="350" customFormat="false" ht="13.8" hidden="false" customHeight="false" outlineLevel="0" collapsed="false">
      <c r="A350" s="15" t="n">
        <v>43810</v>
      </c>
      <c r="B350" s="14" t="n">
        <v>15643</v>
      </c>
      <c r="C350" s="14" t="n">
        <f aca="false">B350-B349</f>
        <v>-1</v>
      </c>
    </row>
    <row r="351" customFormat="false" ht="13.8" hidden="false" customHeight="false" outlineLevel="0" collapsed="false">
      <c r="A351" s="15" t="n">
        <v>43811</v>
      </c>
      <c r="B351" s="14" t="n">
        <v>15659</v>
      </c>
      <c r="C351" s="14" t="n">
        <f aca="false">B351-B350</f>
        <v>16</v>
      </c>
    </row>
    <row r="352" customFormat="false" ht="13.8" hidden="false" customHeight="false" outlineLevel="0" collapsed="false">
      <c r="A352" s="15" t="n">
        <v>43812</v>
      </c>
      <c r="B352" s="14" t="n">
        <v>15675</v>
      </c>
      <c r="C352" s="14" t="n">
        <f aca="false">B352-B351</f>
        <v>16</v>
      </c>
    </row>
    <row r="353" customFormat="false" ht="13.8" hidden="false" customHeight="false" outlineLevel="0" collapsed="false">
      <c r="A353" s="15" t="n">
        <v>43813</v>
      </c>
      <c r="B353" s="14" t="n">
        <v>15683</v>
      </c>
      <c r="C353" s="14" t="n">
        <f aca="false">B353-B352</f>
        <v>8</v>
      </c>
    </row>
    <row r="354" customFormat="false" ht="13.8" hidden="false" customHeight="false" outlineLevel="0" collapsed="false">
      <c r="A354" s="15" t="n">
        <v>43814</v>
      </c>
      <c r="B354" s="14" t="n">
        <v>15697</v>
      </c>
      <c r="C354" s="14" t="n">
        <f aca="false">B354-B353</f>
        <v>14</v>
      </c>
    </row>
    <row r="355" customFormat="false" ht="13.8" hidden="false" customHeight="false" outlineLevel="0" collapsed="false">
      <c r="A355" s="15" t="n">
        <v>43815</v>
      </c>
      <c r="B355" s="14" t="n">
        <v>15696</v>
      </c>
      <c r="C355" s="14" t="n">
        <f aca="false">B355-B354</f>
        <v>-1</v>
      </c>
    </row>
    <row r="356" customFormat="false" ht="13.8" hidden="false" customHeight="false" outlineLevel="0" collapsed="false">
      <c r="A356" s="15" t="n">
        <v>43816</v>
      </c>
      <c r="B356" s="14" t="n">
        <v>15706</v>
      </c>
      <c r="C356" s="14" t="n">
        <f aca="false">B356-B355</f>
        <v>10</v>
      </c>
    </row>
    <row r="357" customFormat="false" ht="13.8" hidden="false" customHeight="false" outlineLevel="0" collapsed="false">
      <c r="A357" s="15" t="n">
        <v>43817</v>
      </c>
      <c r="B357" s="14" t="n">
        <v>15722</v>
      </c>
      <c r="C357" s="14" t="n">
        <f aca="false">B357-B356</f>
        <v>16</v>
      </c>
    </row>
    <row r="358" customFormat="false" ht="13.8" hidden="false" customHeight="false" outlineLevel="0" collapsed="false">
      <c r="A358" s="15" t="n">
        <v>43818</v>
      </c>
      <c r="B358" s="14" t="n">
        <v>15733</v>
      </c>
      <c r="C358" s="14" t="n">
        <f aca="false">B358-B357</f>
        <v>11</v>
      </c>
    </row>
    <row r="359" customFormat="false" ht="13.8" hidden="false" customHeight="false" outlineLevel="0" collapsed="false">
      <c r="A359" s="15" t="n">
        <v>43819</v>
      </c>
      <c r="B359" s="14" t="n">
        <v>15738</v>
      </c>
      <c r="C359" s="14" t="n">
        <f aca="false">B359-B358</f>
        <v>5</v>
      </c>
    </row>
    <row r="360" customFormat="false" ht="13.8" hidden="false" customHeight="false" outlineLevel="0" collapsed="false">
      <c r="A360" s="15" t="n">
        <v>43820</v>
      </c>
      <c r="B360" s="14" t="n">
        <v>15743</v>
      </c>
      <c r="C360" s="14" t="n">
        <f aca="false">B360-B359</f>
        <v>5</v>
      </c>
    </row>
    <row r="361" customFormat="false" ht="13.8" hidden="false" customHeight="false" outlineLevel="0" collapsed="false">
      <c r="A361" s="15" t="n">
        <v>43821</v>
      </c>
      <c r="B361" s="14" t="n">
        <v>15740</v>
      </c>
      <c r="C361" s="14" t="n">
        <f aca="false">B361-B360</f>
        <v>-3</v>
      </c>
    </row>
    <row r="362" customFormat="false" ht="13.8" hidden="false" customHeight="false" outlineLevel="0" collapsed="false">
      <c r="A362" s="15" t="n">
        <v>43822</v>
      </c>
      <c r="B362" s="14" t="n">
        <v>15734</v>
      </c>
      <c r="C362" s="14" t="n">
        <f aca="false">B362-B361</f>
        <v>-6</v>
      </c>
    </row>
    <row r="363" customFormat="false" ht="13.8" hidden="false" customHeight="false" outlineLevel="0" collapsed="false">
      <c r="A363" s="15" t="n">
        <v>43823</v>
      </c>
      <c r="B363" s="14" t="n">
        <v>15720</v>
      </c>
      <c r="C363" s="14" t="n">
        <f aca="false">B363-B362</f>
        <v>-14</v>
      </c>
    </row>
    <row r="364" customFormat="false" ht="13.8" hidden="false" customHeight="false" outlineLevel="0" collapsed="false">
      <c r="A364" s="15" t="n">
        <v>43824</v>
      </c>
      <c r="B364" s="14" t="n">
        <v>15713</v>
      </c>
      <c r="C364" s="14" t="n">
        <f aca="false">B364-B363</f>
        <v>-7</v>
      </c>
    </row>
    <row r="365" customFormat="false" ht="13.8" hidden="false" customHeight="false" outlineLevel="0" collapsed="false">
      <c r="A365" s="15" t="n">
        <v>43825</v>
      </c>
      <c r="B365" s="14" t="n">
        <v>15714</v>
      </c>
      <c r="C365" s="14" t="n">
        <f aca="false">B365-B364</f>
        <v>1</v>
      </c>
    </row>
    <row r="366" customFormat="false" ht="13.8" hidden="false" customHeight="false" outlineLevel="0" collapsed="false">
      <c r="A366" s="15" t="n">
        <v>43826</v>
      </c>
      <c r="B366" s="14" t="n">
        <v>15737</v>
      </c>
      <c r="C366" s="14" t="n">
        <f aca="false">B366-B365</f>
        <v>23</v>
      </c>
    </row>
    <row r="367" customFormat="false" ht="13.8" hidden="false" customHeight="false" outlineLevel="0" collapsed="false">
      <c r="A367" s="15" t="n">
        <v>43827</v>
      </c>
      <c r="B367" s="14" t="n">
        <v>15743</v>
      </c>
      <c r="C367" s="14" t="n">
        <f aca="false">B367-B366</f>
        <v>6</v>
      </c>
    </row>
    <row r="368" customFormat="false" ht="13.8" hidden="false" customHeight="false" outlineLevel="0" collapsed="false">
      <c r="A368" s="15" t="n">
        <v>43828</v>
      </c>
      <c r="B368" s="14" t="n">
        <v>15756</v>
      </c>
      <c r="C368" s="14" t="n">
        <f aca="false">B368-B367</f>
        <v>13</v>
      </c>
    </row>
    <row r="369" customFormat="false" ht="13.8" hidden="false" customHeight="false" outlineLevel="0" collapsed="false">
      <c r="A369" s="15" t="n">
        <v>43829</v>
      </c>
      <c r="B369" s="14" t="n">
        <v>15769</v>
      </c>
      <c r="C369" s="14" t="n">
        <f aca="false">B369-B368</f>
        <v>13</v>
      </c>
    </row>
    <row r="370" customFormat="false" ht="13.8" hidden="false" customHeight="false" outlineLevel="0" collapsed="false">
      <c r="A370" s="15" t="n">
        <v>43830</v>
      </c>
      <c r="B370" s="14" t="n">
        <v>15772</v>
      </c>
      <c r="C370" s="14" t="n">
        <f aca="false">B370-B369</f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3" activeCellId="1" sqref="A:D J1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6" min="6" style="0" width="12.56"/>
  </cols>
  <sheetData>
    <row r="1" customFormat="false" ht="12.8" hidden="false" customHeight="false" outlineLevel="0" collapsed="false">
      <c r="A1" s="0" t="s">
        <v>28</v>
      </c>
      <c r="B1" s="0" t="n">
        <v>6709781</v>
      </c>
      <c r="D1" s="16" t="s">
        <v>2</v>
      </c>
      <c r="E1" s="16" t="s">
        <v>15</v>
      </c>
      <c r="F1" s="16" t="s">
        <v>29</v>
      </c>
    </row>
    <row r="2" customFormat="false" ht="13.8" hidden="false" customHeight="false" outlineLevel="0" collapsed="false">
      <c r="A2" s="0" t="s">
        <v>16</v>
      </c>
      <c r="B2" s="17" t="n">
        <v>18484.2451790634</v>
      </c>
      <c r="D2" s="18" t="s">
        <v>3</v>
      </c>
      <c r="E2" s="19" t="n">
        <v>722949</v>
      </c>
      <c r="F2" s="20" t="n">
        <f aca="false">E2/31</f>
        <v>23320.935483871</v>
      </c>
    </row>
    <row r="3" customFormat="false" ht="13.8" hidden="false" customHeight="false" outlineLevel="0" collapsed="false">
      <c r="D3" s="18" t="s">
        <v>4</v>
      </c>
      <c r="E3" s="21" t="n">
        <v>626322</v>
      </c>
      <c r="F3" s="20" t="n">
        <f aca="false">E3/28</f>
        <v>22368.6428571429</v>
      </c>
    </row>
    <row r="4" customFormat="false" ht="13.8" hidden="false" customHeight="false" outlineLevel="0" collapsed="false">
      <c r="A4" s="0" t="s">
        <v>19</v>
      </c>
      <c r="B4" s="0" t="s">
        <v>0</v>
      </c>
      <c r="D4" s="18" t="s">
        <v>5</v>
      </c>
      <c r="E4" s="21" t="n">
        <v>542450</v>
      </c>
      <c r="F4" s="20" t="n">
        <f aca="false">E4/31</f>
        <v>17498.3870967742</v>
      </c>
    </row>
    <row r="5" customFormat="false" ht="13.8" hidden="false" customHeight="false" outlineLevel="0" collapsed="false">
      <c r="A5" s="22" t="n">
        <v>43466</v>
      </c>
      <c r="B5" s="23" t="n">
        <v>32317</v>
      </c>
      <c r="D5" s="18" t="s">
        <v>6</v>
      </c>
      <c r="E5" s="21" t="n">
        <v>895221</v>
      </c>
      <c r="F5" s="20" t="n">
        <f aca="false">E5/30</f>
        <v>29840.7</v>
      </c>
    </row>
    <row r="6" customFormat="false" ht="13.8" hidden="false" customHeight="false" outlineLevel="0" collapsed="false">
      <c r="A6" s="22" t="n">
        <v>43102</v>
      </c>
      <c r="B6" s="23" t="n">
        <v>42803</v>
      </c>
      <c r="D6" s="18" t="s">
        <v>7</v>
      </c>
      <c r="E6" s="21" t="n">
        <v>533291</v>
      </c>
      <c r="F6" s="20" t="n">
        <f aca="false">E6/31</f>
        <v>17202.935483871</v>
      </c>
    </row>
    <row r="7" customFormat="false" ht="13.8" hidden="false" customHeight="false" outlineLevel="0" collapsed="false">
      <c r="A7" s="22" t="n">
        <v>43103</v>
      </c>
      <c r="B7" s="23" t="n">
        <v>33145</v>
      </c>
      <c r="D7" s="18" t="s">
        <v>8</v>
      </c>
      <c r="E7" s="21" t="n">
        <v>587943</v>
      </c>
      <c r="F7" s="20" t="n">
        <f aca="false">E7/30</f>
        <v>19598.1</v>
      </c>
    </row>
    <row r="8" customFormat="false" ht="13.8" hidden="false" customHeight="false" outlineLevel="0" collapsed="false">
      <c r="A8" s="22" t="n">
        <v>43104</v>
      </c>
      <c r="B8" s="23" t="n">
        <v>37660</v>
      </c>
      <c r="D8" s="18" t="s">
        <v>9</v>
      </c>
      <c r="E8" s="21" t="n">
        <v>528842</v>
      </c>
      <c r="F8" s="20" t="n">
        <f aca="false">E8/31</f>
        <v>17059.4193548387</v>
      </c>
    </row>
    <row r="9" customFormat="false" ht="13.8" hidden="false" customHeight="false" outlineLevel="0" collapsed="false">
      <c r="A9" s="22" t="n">
        <v>43105</v>
      </c>
      <c r="B9" s="23" t="n">
        <v>35155</v>
      </c>
      <c r="D9" s="18" t="s">
        <v>10</v>
      </c>
      <c r="E9" s="21" t="n">
        <v>473961</v>
      </c>
      <c r="F9" s="20" t="n">
        <f aca="false">E9/31</f>
        <v>15289.064516129</v>
      </c>
    </row>
    <row r="10" customFormat="false" ht="13.8" hidden="false" customHeight="false" outlineLevel="0" collapsed="false">
      <c r="A10" s="22" t="n">
        <v>43106</v>
      </c>
      <c r="B10" s="23" t="n">
        <v>23620</v>
      </c>
      <c r="D10" s="18" t="s">
        <v>11</v>
      </c>
      <c r="E10" s="21" t="n">
        <v>372051</v>
      </c>
      <c r="F10" s="20" t="n">
        <f aca="false">E10/30</f>
        <v>12401.7</v>
      </c>
    </row>
    <row r="11" customFormat="false" ht="13.8" hidden="false" customHeight="false" outlineLevel="0" collapsed="false">
      <c r="A11" s="22" t="n">
        <v>43107</v>
      </c>
      <c r="B11" s="23" t="n">
        <v>24176</v>
      </c>
      <c r="D11" s="18" t="s">
        <v>12</v>
      </c>
      <c r="E11" s="21" t="n">
        <v>447904</v>
      </c>
      <c r="F11" s="20" t="n">
        <f aca="false">E11/31</f>
        <v>14448.5161290323</v>
      </c>
    </row>
    <row r="12" customFormat="false" ht="13.8" hidden="false" customHeight="false" outlineLevel="0" collapsed="false">
      <c r="A12" s="22" t="n">
        <v>43108</v>
      </c>
      <c r="B12" s="23" t="n">
        <v>19891</v>
      </c>
      <c r="D12" s="18" t="s">
        <v>13</v>
      </c>
      <c r="E12" s="21" t="n">
        <v>478370</v>
      </c>
      <c r="F12" s="24" t="n">
        <f aca="false">E12/30</f>
        <v>15945.6666666667</v>
      </c>
    </row>
    <row r="13" customFormat="false" ht="13.8" hidden="false" customHeight="false" outlineLevel="0" collapsed="false">
      <c r="A13" s="22" t="n">
        <v>43109</v>
      </c>
      <c r="B13" s="23" t="n">
        <v>24006</v>
      </c>
      <c r="D13" s="18" t="s">
        <v>14</v>
      </c>
      <c r="E13" s="21" t="n">
        <v>459866</v>
      </c>
      <c r="F13" s="24" t="n">
        <f aca="false">E13/31</f>
        <v>14834.3870967742</v>
      </c>
    </row>
    <row r="14" customFormat="false" ht="13.8" hidden="false" customHeight="false" outlineLevel="0" collapsed="false">
      <c r="A14" s="22" t="n">
        <v>43110</v>
      </c>
      <c r="B14" s="23" t="n">
        <v>25414</v>
      </c>
    </row>
    <row r="15" customFormat="false" ht="13.8" hidden="false" customHeight="false" outlineLevel="0" collapsed="false">
      <c r="A15" s="22" t="n">
        <v>43111</v>
      </c>
      <c r="B15" s="23" t="n">
        <v>22481</v>
      </c>
    </row>
    <row r="16" customFormat="false" ht="13.8" hidden="false" customHeight="false" outlineLevel="0" collapsed="false">
      <c r="A16" s="22" t="n">
        <v>43112</v>
      </c>
      <c r="B16" s="23" t="n">
        <v>18615</v>
      </c>
    </row>
    <row r="17" customFormat="false" ht="13.8" hidden="false" customHeight="false" outlineLevel="0" collapsed="false">
      <c r="A17" s="22" t="n">
        <v>43113</v>
      </c>
      <c r="B17" s="23" t="n">
        <v>17596</v>
      </c>
    </row>
    <row r="18" customFormat="false" ht="13.8" hidden="false" customHeight="false" outlineLevel="0" collapsed="false">
      <c r="A18" s="22" t="n">
        <v>43114</v>
      </c>
      <c r="B18" s="23" t="n">
        <v>22402</v>
      </c>
    </row>
    <row r="19" customFormat="false" ht="13.8" hidden="false" customHeight="false" outlineLevel="0" collapsed="false">
      <c r="A19" s="22" t="n">
        <v>43115</v>
      </c>
      <c r="B19" s="23" t="n">
        <v>18579</v>
      </c>
    </row>
    <row r="20" customFormat="false" ht="13.8" hidden="false" customHeight="false" outlineLevel="0" collapsed="false">
      <c r="A20" s="22" t="n">
        <v>43116</v>
      </c>
      <c r="B20" s="23" t="n">
        <v>18064</v>
      </c>
    </row>
    <row r="21" customFormat="false" ht="13.8" hidden="false" customHeight="false" outlineLevel="0" collapsed="false">
      <c r="A21" s="22" t="n">
        <v>43117</v>
      </c>
      <c r="B21" s="23" t="n">
        <v>17964</v>
      </c>
    </row>
    <row r="22" customFormat="false" ht="13.8" hidden="false" customHeight="false" outlineLevel="0" collapsed="false">
      <c r="A22" s="22" t="n">
        <v>43118</v>
      </c>
      <c r="B22" s="23" t="n">
        <v>20476</v>
      </c>
    </row>
    <row r="23" customFormat="false" ht="13.8" hidden="false" customHeight="false" outlineLevel="0" collapsed="false">
      <c r="A23" s="22" t="n">
        <v>43119</v>
      </c>
      <c r="B23" s="23" t="n">
        <v>20462</v>
      </c>
    </row>
    <row r="24" customFormat="false" ht="13.8" hidden="false" customHeight="false" outlineLevel="0" collapsed="false">
      <c r="A24" s="22" t="n">
        <v>43120</v>
      </c>
      <c r="B24" s="23" t="n">
        <v>22985</v>
      </c>
    </row>
    <row r="25" customFormat="false" ht="13.8" hidden="false" customHeight="false" outlineLevel="0" collapsed="false">
      <c r="A25" s="22" t="n">
        <v>43121</v>
      </c>
      <c r="B25" s="23" t="n">
        <v>23242</v>
      </c>
    </row>
    <row r="26" customFormat="false" ht="13.8" hidden="false" customHeight="false" outlineLevel="0" collapsed="false">
      <c r="A26" s="22" t="n">
        <v>43122</v>
      </c>
      <c r="B26" s="23" t="n">
        <v>23193</v>
      </c>
    </row>
    <row r="27" customFormat="false" ht="13.8" hidden="false" customHeight="false" outlineLevel="0" collapsed="false">
      <c r="A27" s="22" t="n">
        <v>43123</v>
      </c>
      <c r="B27" s="23" t="n">
        <v>23797</v>
      </c>
    </row>
    <row r="28" customFormat="false" ht="13.8" hidden="false" customHeight="false" outlineLevel="0" collapsed="false">
      <c r="A28" s="22" t="n">
        <v>43124</v>
      </c>
      <c r="B28" s="23" t="n">
        <v>22415</v>
      </c>
    </row>
    <row r="29" customFormat="false" ht="13.8" hidden="false" customHeight="false" outlineLevel="0" collapsed="false">
      <c r="A29" s="22" t="n">
        <v>43125</v>
      </c>
      <c r="B29" s="23" t="n">
        <v>19680</v>
      </c>
    </row>
    <row r="30" customFormat="false" ht="13.8" hidden="false" customHeight="false" outlineLevel="0" collapsed="false">
      <c r="A30" s="22" t="n">
        <v>43126</v>
      </c>
      <c r="B30" s="23" t="n">
        <v>20290</v>
      </c>
    </row>
    <row r="31" customFormat="false" ht="13.8" hidden="false" customHeight="false" outlineLevel="0" collapsed="false">
      <c r="A31" s="22" t="n">
        <v>43127</v>
      </c>
      <c r="B31" s="23" t="n">
        <v>17912</v>
      </c>
    </row>
    <row r="32" customFormat="false" ht="13.8" hidden="false" customHeight="false" outlineLevel="0" collapsed="false">
      <c r="A32" s="22" t="n">
        <v>43128</v>
      </c>
      <c r="B32" s="23" t="n">
        <v>17451</v>
      </c>
    </row>
    <row r="33" customFormat="false" ht="13.8" hidden="false" customHeight="false" outlineLevel="0" collapsed="false">
      <c r="A33" s="22" t="n">
        <v>43129</v>
      </c>
      <c r="B33" s="23" t="n">
        <v>18516</v>
      </c>
    </row>
    <row r="34" customFormat="false" ht="13.8" hidden="false" customHeight="false" outlineLevel="0" collapsed="false">
      <c r="A34" s="22" t="n">
        <v>43130</v>
      </c>
      <c r="B34" s="23" t="n">
        <v>16953</v>
      </c>
    </row>
    <row r="35" customFormat="false" ht="13.8" hidden="false" customHeight="false" outlineLevel="0" collapsed="false">
      <c r="A35" s="22" t="n">
        <v>43131</v>
      </c>
      <c r="B35" s="23" t="n">
        <v>21943</v>
      </c>
    </row>
    <row r="36" customFormat="false" ht="13.8" hidden="false" customHeight="false" outlineLevel="0" collapsed="false">
      <c r="A36" s="22" t="n">
        <v>43132</v>
      </c>
      <c r="B36" s="23" t="n">
        <v>21919</v>
      </c>
    </row>
    <row r="37" customFormat="false" ht="13.8" hidden="false" customHeight="false" outlineLevel="0" collapsed="false">
      <c r="A37" s="22" t="n">
        <v>43133</v>
      </c>
      <c r="B37" s="23" t="n">
        <v>17026</v>
      </c>
    </row>
    <row r="38" customFormat="false" ht="13.8" hidden="false" customHeight="false" outlineLevel="0" collapsed="false">
      <c r="A38" s="22" t="n">
        <v>43134</v>
      </c>
      <c r="B38" s="23" t="n">
        <v>18131</v>
      </c>
    </row>
    <row r="39" customFormat="false" ht="13.8" hidden="false" customHeight="false" outlineLevel="0" collapsed="false">
      <c r="A39" s="22" t="n">
        <v>43135</v>
      </c>
      <c r="B39" s="23" t="n">
        <v>19722</v>
      </c>
    </row>
    <row r="40" customFormat="false" ht="13.8" hidden="false" customHeight="false" outlineLevel="0" collapsed="false">
      <c r="A40" s="22" t="n">
        <v>43136</v>
      </c>
      <c r="B40" s="23" t="n">
        <v>18326</v>
      </c>
    </row>
    <row r="41" customFormat="false" ht="13.8" hidden="false" customHeight="false" outlineLevel="0" collapsed="false">
      <c r="A41" s="22" t="n">
        <v>43137</v>
      </c>
      <c r="B41" s="23" t="n">
        <v>22607</v>
      </c>
    </row>
    <row r="42" customFormat="false" ht="13.8" hidden="false" customHeight="false" outlineLevel="0" collapsed="false">
      <c r="A42" s="22" t="n">
        <v>43138</v>
      </c>
      <c r="B42" s="23" t="n">
        <v>27432</v>
      </c>
    </row>
    <row r="43" customFormat="false" ht="13.8" hidden="false" customHeight="false" outlineLevel="0" collapsed="false">
      <c r="A43" s="22" t="n">
        <v>43139</v>
      </c>
      <c r="B43" s="23" t="n">
        <v>22827</v>
      </c>
    </row>
    <row r="44" customFormat="false" ht="13.8" hidden="false" customHeight="false" outlineLevel="0" collapsed="false">
      <c r="A44" s="22" t="n">
        <v>43140</v>
      </c>
      <c r="B44" s="23" t="n">
        <v>28308</v>
      </c>
    </row>
    <row r="45" customFormat="false" ht="13.8" hidden="false" customHeight="false" outlineLevel="0" collapsed="false">
      <c r="A45" s="22" t="n">
        <v>43141</v>
      </c>
      <c r="B45" s="23" t="n">
        <v>27357</v>
      </c>
    </row>
    <row r="46" customFormat="false" ht="13.8" hidden="false" customHeight="false" outlineLevel="0" collapsed="false">
      <c r="A46" s="22" t="n">
        <v>43142</v>
      </c>
      <c r="B46" s="23" t="n">
        <v>25865</v>
      </c>
    </row>
    <row r="47" customFormat="false" ht="13.8" hidden="false" customHeight="false" outlineLevel="0" collapsed="false">
      <c r="A47" s="22" t="n">
        <v>43143</v>
      </c>
      <c r="B47" s="23" t="n">
        <v>22120</v>
      </c>
    </row>
    <row r="48" customFormat="false" ht="13.8" hidden="false" customHeight="false" outlineLevel="0" collapsed="false">
      <c r="A48" s="22" t="n">
        <v>43144</v>
      </c>
      <c r="B48" s="23" t="n">
        <v>24126</v>
      </c>
    </row>
    <row r="49" customFormat="false" ht="13.8" hidden="false" customHeight="false" outlineLevel="0" collapsed="false">
      <c r="A49" s="22" t="n">
        <v>43145</v>
      </c>
      <c r="B49" s="23" t="n">
        <v>23842</v>
      </c>
    </row>
    <row r="50" customFormat="false" ht="13.8" hidden="false" customHeight="false" outlineLevel="0" collapsed="false">
      <c r="A50" s="22" t="n">
        <v>43146</v>
      </c>
      <c r="B50" s="23" t="n">
        <v>21314</v>
      </c>
    </row>
    <row r="51" customFormat="false" ht="13.8" hidden="false" customHeight="false" outlineLevel="0" collapsed="false">
      <c r="A51" s="22" t="n">
        <v>43147</v>
      </c>
      <c r="B51" s="23" t="n">
        <v>19666</v>
      </c>
    </row>
    <row r="52" customFormat="false" ht="13.8" hidden="false" customHeight="false" outlineLevel="0" collapsed="false">
      <c r="A52" s="22" t="n">
        <v>43148</v>
      </c>
      <c r="B52" s="23" t="n">
        <v>18796</v>
      </c>
    </row>
    <row r="53" customFormat="false" ht="13.8" hidden="false" customHeight="false" outlineLevel="0" collapsed="false">
      <c r="A53" s="22" t="n">
        <v>43149</v>
      </c>
      <c r="B53" s="23" t="n">
        <v>21425</v>
      </c>
    </row>
    <row r="54" customFormat="false" ht="13.8" hidden="false" customHeight="false" outlineLevel="0" collapsed="false">
      <c r="A54" s="22" t="n">
        <v>43150</v>
      </c>
      <c r="B54" s="23" t="n">
        <v>25006</v>
      </c>
    </row>
    <row r="55" customFormat="false" ht="13.8" hidden="false" customHeight="false" outlineLevel="0" collapsed="false">
      <c r="A55" s="22" t="n">
        <v>43151</v>
      </c>
      <c r="B55" s="23" t="n">
        <v>20957</v>
      </c>
    </row>
    <row r="56" customFormat="false" ht="13.8" hidden="false" customHeight="false" outlineLevel="0" collapsed="false">
      <c r="A56" s="22" t="n">
        <v>43152</v>
      </c>
      <c r="B56" s="23" t="n">
        <v>26999</v>
      </c>
    </row>
    <row r="57" customFormat="false" ht="13.8" hidden="false" customHeight="false" outlineLevel="0" collapsed="false">
      <c r="A57" s="22" t="n">
        <v>43153</v>
      </c>
      <c r="B57" s="23" t="n">
        <v>29328</v>
      </c>
    </row>
    <row r="58" customFormat="false" ht="13.8" hidden="false" customHeight="false" outlineLevel="0" collapsed="false">
      <c r="A58" s="22" t="n">
        <v>43154</v>
      </c>
      <c r="B58" s="23" t="n">
        <v>18198</v>
      </c>
    </row>
    <row r="59" customFormat="false" ht="13.8" hidden="false" customHeight="false" outlineLevel="0" collapsed="false">
      <c r="A59" s="22" t="n">
        <v>43155</v>
      </c>
      <c r="B59" s="23" t="n">
        <v>21934</v>
      </c>
    </row>
    <row r="60" customFormat="false" ht="13.8" hidden="false" customHeight="false" outlineLevel="0" collapsed="false">
      <c r="A60" s="22" t="n">
        <v>43156</v>
      </c>
      <c r="B60" s="23" t="n">
        <v>19085</v>
      </c>
    </row>
    <row r="61" customFormat="false" ht="13.8" hidden="false" customHeight="false" outlineLevel="0" collapsed="false">
      <c r="A61" s="22" t="n">
        <v>43157</v>
      </c>
      <c r="B61" s="23" t="n">
        <v>19477</v>
      </c>
    </row>
    <row r="62" customFormat="false" ht="13.8" hidden="false" customHeight="false" outlineLevel="0" collapsed="false">
      <c r="A62" s="22" t="n">
        <v>43158</v>
      </c>
      <c r="B62" s="23" t="n">
        <v>23551</v>
      </c>
    </row>
    <row r="63" customFormat="false" ht="13.8" hidden="false" customHeight="false" outlineLevel="0" collapsed="false">
      <c r="A63" s="22" t="n">
        <v>43159</v>
      </c>
      <c r="B63" s="23" t="n">
        <v>19408</v>
      </c>
    </row>
    <row r="64" customFormat="false" ht="13.8" hidden="false" customHeight="false" outlineLevel="0" collapsed="false">
      <c r="A64" s="22" t="n">
        <v>43160</v>
      </c>
      <c r="B64" s="23" t="n">
        <v>15092</v>
      </c>
    </row>
    <row r="65" customFormat="false" ht="13.8" hidden="false" customHeight="false" outlineLevel="0" collapsed="false">
      <c r="A65" s="22" t="n">
        <v>43161</v>
      </c>
      <c r="B65" s="23" t="n">
        <v>16734</v>
      </c>
    </row>
    <row r="66" customFormat="false" ht="13.8" hidden="false" customHeight="false" outlineLevel="0" collapsed="false">
      <c r="A66" s="22" t="n">
        <v>43162</v>
      </c>
      <c r="B66" s="23" t="n">
        <v>31905</v>
      </c>
    </row>
    <row r="67" customFormat="false" ht="13.8" hidden="false" customHeight="false" outlineLevel="0" collapsed="false">
      <c r="A67" s="22" t="n">
        <v>43163</v>
      </c>
      <c r="B67" s="23" t="n">
        <v>26045</v>
      </c>
    </row>
    <row r="68" customFormat="false" ht="13.8" hidden="false" customHeight="false" outlineLevel="0" collapsed="false">
      <c r="A68" s="22" t="n">
        <v>43164</v>
      </c>
      <c r="B68" s="23" t="n">
        <v>24269</v>
      </c>
    </row>
    <row r="69" customFormat="false" ht="13.8" hidden="false" customHeight="false" outlineLevel="0" collapsed="false">
      <c r="A69" s="22" t="n">
        <v>43165</v>
      </c>
      <c r="B69" s="23" t="n">
        <v>18599</v>
      </c>
    </row>
    <row r="70" customFormat="false" ht="13.8" hidden="false" customHeight="false" outlineLevel="0" collapsed="false">
      <c r="A70" s="22" t="n">
        <v>43166</v>
      </c>
      <c r="B70" s="23" t="n">
        <v>16701</v>
      </c>
    </row>
    <row r="71" customFormat="false" ht="13.8" hidden="false" customHeight="false" outlineLevel="0" collapsed="false">
      <c r="A71" s="22" t="n">
        <v>43167</v>
      </c>
      <c r="B71" s="23" t="n">
        <v>18513</v>
      </c>
    </row>
    <row r="72" customFormat="false" ht="13.8" hidden="false" customHeight="false" outlineLevel="0" collapsed="false">
      <c r="A72" s="22" t="n">
        <v>43168</v>
      </c>
      <c r="B72" s="23" t="n">
        <v>15161</v>
      </c>
    </row>
    <row r="73" customFormat="false" ht="13.8" hidden="false" customHeight="false" outlineLevel="0" collapsed="false">
      <c r="A73" s="22" t="n">
        <v>43169</v>
      </c>
      <c r="B73" s="23" t="n">
        <v>15916</v>
      </c>
    </row>
    <row r="74" customFormat="false" ht="13.8" hidden="false" customHeight="false" outlineLevel="0" collapsed="false">
      <c r="A74" s="22" t="n">
        <v>43170</v>
      </c>
      <c r="B74" s="23" t="n">
        <v>23087</v>
      </c>
    </row>
    <row r="75" customFormat="false" ht="13.8" hidden="false" customHeight="false" outlineLevel="0" collapsed="false">
      <c r="A75" s="22" t="n">
        <v>43171</v>
      </c>
      <c r="B75" s="23" t="n">
        <v>18771</v>
      </c>
    </row>
    <row r="76" customFormat="false" ht="13.8" hidden="false" customHeight="false" outlineLevel="0" collapsed="false">
      <c r="A76" s="22" t="n">
        <v>43172</v>
      </c>
      <c r="B76" s="23" t="n">
        <v>16963</v>
      </c>
    </row>
    <row r="77" customFormat="false" ht="13.8" hidden="false" customHeight="false" outlineLevel="0" collapsed="false">
      <c r="A77" s="22" t="n">
        <v>43173</v>
      </c>
      <c r="B77" s="23" t="n">
        <v>19794</v>
      </c>
    </row>
    <row r="78" customFormat="false" ht="13.8" hidden="false" customHeight="false" outlineLevel="0" collapsed="false">
      <c r="A78" s="22" t="n">
        <v>43174</v>
      </c>
      <c r="B78" s="23" t="n">
        <v>17972</v>
      </c>
    </row>
    <row r="79" customFormat="false" ht="13.8" hidden="false" customHeight="false" outlineLevel="0" collapsed="false">
      <c r="A79" s="22" t="n">
        <v>43175</v>
      </c>
      <c r="B79" s="23" t="n">
        <v>9910</v>
      </c>
    </row>
    <row r="80" customFormat="false" ht="13.8" hidden="false" customHeight="false" outlineLevel="0" collapsed="false">
      <c r="A80" s="22" t="n">
        <v>43176</v>
      </c>
      <c r="B80" s="23" t="n">
        <v>15459</v>
      </c>
    </row>
    <row r="81" customFormat="false" ht="13.8" hidden="false" customHeight="false" outlineLevel="0" collapsed="false">
      <c r="A81" s="22" t="n">
        <v>43177</v>
      </c>
      <c r="B81" s="23" t="n">
        <v>19912</v>
      </c>
    </row>
    <row r="82" customFormat="false" ht="13.8" hidden="false" customHeight="false" outlineLevel="0" collapsed="false">
      <c r="A82" s="22" t="n">
        <v>43178</v>
      </c>
      <c r="B82" s="23" t="n">
        <v>13076</v>
      </c>
    </row>
    <row r="83" customFormat="false" ht="13.8" hidden="false" customHeight="false" outlineLevel="0" collapsed="false">
      <c r="A83" s="22" t="n">
        <v>43179</v>
      </c>
      <c r="B83" s="23" t="n">
        <v>21828</v>
      </c>
    </row>
    <row r="84" customFormat="false" ht="13.8" hidden="false" customHeight="false" outlineLevel="0" collapsed="false">
      <c r="A84" s="22" t="n">
        <v>43180</v>
      </c>
      <c r="B84" s="23" t="n">
        <v>14838</v>
      </c>
    </row>
    <row r="85" customFormat="false" ht="13.8" hidden="false" customHeight="false" outlineLevel="0" collapsed="false">
      <c r="A85" s="22" t="n">
        <v>43181</v>
      </c>
      <c r="B85" s="23" t="n">
        <v>17168</v>
      </c>
    </row>
    <row r="86" customFormat="false" ht="13.8" hidden="false" customHeight="false" outlineLevel="0" collapsed="false">
      <c r="A86" s="22" t="n">
        <v>43182</v>
      </c>
      <c r="B86" s="23" t="n">
        <v>14324</v>
      </c>
    </row>
    <row r="87" customFormat="false" ht="13.8" hidden="false" customHeight="false" outlineLevel="0" collapsed="false">
      <c r="A87" s="22" t="n">
        <v>43183</v>
      </c>
      <c r="B87" s="23" t="n">
        <v>19934</v>
      </c>
    </row>
    <row r="88" customFormat="false" ht="13.8" hidden="false" customHeight="false" outlineLevel="0" collapsed="false">
      <c r="A88" s="22" t="n">
        <v>43184</v>
      </c>
      <c r="B88" s="23" t="n">
        <v>23912</v>
      </c>
    </row>
    <row r="89" customFormat="false" ht="13.8" hidden="false" customHeight="false" outlineLevel="0" collapsed="false">
      <c r="A89" s="22" t="n">
        <v>43185</v>
      </c>
      <c r="B89" s="23" t="n">
        <v>18593</v>
      </c>
    </row>
    <row r="90" customFormat="false" ht="13.8" hidden="false" customHeight="false" outlineLevel="0" collapsed="false">
      <c r="A90" s="22" t="n">
        <v>43186</v>
      </c>
      <c r="B90" s="23" t="n">
        <v>18066</v>
      </c>
    </row>
    <row r="91" customFormat="false" ht="13.8" hidden="false" customHeight="false" outlineLevel="0" collapsed="false">
      <c r="A91" s="22" t="n">
        <v>43187</v>
      </c>
      <c r="B91" s="23" t="n">
        <v>21152</v>
      </c>
    </row>
    <row r="92" customFormat="false" ht="13.8" hidden="false" customHeight="false" outlineLevel="0" collapsed="false">
      <c r="A92" s="22" t="n">
        <v>43188</v>
      </c>
      <c r="B92" s="23" t="n">
        <v>19071</v>
      </c>
    </row>
    <row r="93" customFormat="false" ht="13.8" hidden="false" customHeight="false" outlineLevel="0" collapsed="false">
      <c r="A93" s="22" t="n">
        <v>43189</v>
      </c>
      <c r="B93" s="23" t="n">
        <v>17244</v>
      </c>
    </row>
    <row r="94" customFormat="false" ht="13.8" hidden="false" customHeight="false" outlineLevel="0" collapsed="false">
      <c r="A94" s="22" t="n">
        <v>43190</v>
      </c>
      <c r="B94" s="23" t="n">
        <v>36215</v>
      </c>
    </row>
    <row r="95" customFormat="false" ht="13.8" hidden="false" customHeight="false" outlineLevel="0" collapsed="false">
      <c r="A95" s="22" t="n">
        <v>43191</v>
      </c>
      <c r="B95" s="23" t="n">
        <v>43894</v>
      </c>
    </row>
    <row r="96" customFormat="false" ht="13.8" hidden="false" customHeight="false" outlineLevel="0" collapsed="false">
      <c r="A96" s="22" t="n">
        <v>43192</v>
      </c>
      <c r="B96" s="23" t="n">
        <v>21860</v>
      </c>
    </row>
    <row r="97" customFormat="false" ht="13.8" hidden="false" customHeight="false" outlineLevel="0" collapsed="false">
      <c r="A97" s="22" t="n">
        <v>43193</v>
      </c>
      <c r="B97" s="23" t="n">
        <v>22900</v>
      </c>
    </row>
    <row r="98" customFormat="false" ht="13.8" hidden="false" customHeight="false" outlineLevel="0" collapsed="false">
      <c r="A98" s="22" t="n">
        <v>43194</v>
      </c>
      <c r="B98" s="23" t="n">
        <v>22212</v>
      </c>
    </row>
    <row r="99" customFormat="false" ht="13.8" hidden="false" customHeight="false" outlineLevel="0" collapsed="false">
      <c r="A99" s="22" t="n">
        <v>43195</v>
      </c>
      <c r="B99" s="23" t="n">
        <v>17744</v>
      </c>
    </row>
    <row r="100" customFormat="false" ht="13.8" hidden="false" customHeight="false" outlineLevel="0" collapsed="false">
      <c r="A100" s="22" t="n">
        <v>43196</v>
      </c>
      <c r="B100" s="23" t="n">
        <v>14209</v>
      </c>
    </row>
    <row r="101" customFormat="false" ht="13.8" hidden="false" customHeight="false" outlineLevel="0" collapsed="false">
      <c r="A101" s="22" t="n">
        <v>43197</v>
      </c>
      <c r="B101" s="23" t="n">
        <v>26598</v>
      </c>
    </row>
    <row r="102" customFormat="false" ht="13.8" hidden="false" customHeight="false" outlineLevel="0" collapsed="false">
      <c r="A102" s="22" t="n">
        <v>43198</v>
      </c>
      <c r="B102" s="23" t="n">
        <v>19772</v>
      </c>
    </row>
    <row r="103" customFormat="false" ht="13.8" hidden="false" customHeight="false" outlineLevel="0" collapsed="false">
      <c r="A103" s="22" t="n">
        <v>43199</v>
      </c>
      <c r="B103" s="23" t="n">
        <v>17655</v>
      </c>
    </row>
    <row r="104" customFormat="false" ht="13.8" hidden="false" customHeight="false" outlineLevel="0" collapsed="false">
      <c r="A104" s="22" t="n">
        <v>43200</v>
      </c>
      <c r="B104" s="23" t="n">
        <v>15920</v>
      </c>
    </row>
    <row r="105" customFormat="false" ht="13.8" hidden="false" customHeight="false" outlineLevel="0" collapsed="false">
      <c r="A105" s="22" t="n">
        <v>43201</v>
      </c>
      <c r="B105" s="23" t="n">
        <v>19021</v>
      </c>
    </row>
    <row r="106" customFormat="false" ht="13.8" hidden="false" customHeight="false" outlineLevel="0" collapsed="false">
      <c r="A106" s="22" t="n">
        <v>43202</v>
      </c>
      <c r="B106" s="23" t="n">
        <v>29372</v>
      </c>
    </row>
    <row r="107" customFormat="false" ht="13.8" hidden="false" customHeight="false" outlineLevel="0" collapsed="false">
      <c r="A107" s="22" t="n">
        <v>43203</v>
      </c>
      <c r="B107" s="23" t="n">
        <v>76483</v>
      </c>
    </row>
    <row r="108" customFormat="false" ht="13.8" hidden="false" customHeight="false" outlineLevel="0" collapsed="false">
      <c r="A108" s="22" t="n">
        <v>43204</v>
      </c>
      <c r="B108" s="23" t="n">
        <v>51499</v>
      </c>
    </row>
    <row r="109" customFormat="false" ht="13.8" hidden="false" customHeight="false" outlineLevel="0" collapsed="false">
      <c r="A109" s="22" t="n">
        <v>43205</v>
      </c>
      <c r="B109" s="23" t="n">
        <v>39726</v>
      </c>
    </row>
    <row r="110" customFormat="false" ht="13.8" hidden="false" customHeight="false" outlineLevel="0" collapsed="false">
      <c r="A110" s="22" t="n">
        <v>43206</v>
      </c>
      <c r="B110" s="23" t="n">
        <v>34267</v>
      </c>
    </row>
    <row r="111" customFormat="false" ht="13.8" hidden="false" customHeight="false" outlineLevel="0" collapsed="false">
      <c r="A111" s="22" t="n">
        <v>43207</v>
      </c>
      <c r="B111" s="23" t="n">
        <v>27203</v>
      </c>
    </row>
    <row r="112" customFormat="false" ht="13.8" hidden="false" customHeight="false" outlineLevel="0" collapsed="false">
      <c r="A112" s="22" t="n">
        <v>43208</v>
      </c>
      <c r="B112" s="23" t="n">
        <v>19480</v>
      </c>
    </row>
    <row r="113" customFormat="false" ht="13.8" hidden="false" customHeight="false" outlineLevel="0" collapsed="false">
      <c r="A113" s="22" t="n">
        <v>43209</v>
      </c>
      <c r="B113" s="23" t="n">
        <v>22123</v>
      </c>
    </row>
    <row r="114" customFormat="false" ht="13.8" hidden="false" customHeight="false" outlineLevel="0" collapsed="false">
      <c r="A114" s="22" t="n">
        <v>43210</v>
      </c>
      <c r="B114" s="23" t="n">
        <v>36269</v>
      </c>
    </row>
    <row r="115" customFormat="false" ht="13.8" hidden="false" customHeight="false" outlineLevel="0" collapsed="false">
      <c r="A115" s="22" t="n">
        <v>43211</v>
      </c>
      <c r="B115" s="23" t="n">
        <v>64667</v>
      </c>
    </row>
    <row r="116" customFormat="false" ht="13.8" hidden="false" customHeight="false" outlineLevel="0" collapsed="false">
      <c r="A116" s="22" t="n">
        <v>43212</v>
      </c>
      <c r="B116" s="23" t="n">
        <v>49858</v>
      </c>
    </row>
    <row r="117" customFormat="false" ht="13.8" hidden="false" customHeight="false" outlineLevel="0" collapsed="false">
      <c r="A117" s="22" t="n">
        <v>43213</v>
      </c>
      <c r="B117" s="23" t="n">
        <v>39585</v>
      </c>
    </row>
    <row r="118" customFormat="false" ht="13.8" hidden="false" customHeight="false" outlineLevel="0" collapsed="false">
      <c r="A118" s="22" t="n">
        <v>43214</v>
      </c>
      <c r="B118" s="23" t="n">
        <v>31148</v>
      </c>
    </row>
    <row r="119" customFormat="false" ht="13.8" hidden="false" customHeight="false" outlineLevel="0" collapsed="false">
      <c r="A119" s="22" t="n">
        <v>43215</v>
      </c>
      <c r="B119" s="23" t="n">
        <v>30010</v>
      </c>
    </row>
    <row r="120" customFormat="false" ht="13.8" hidden="false" customHeight="false" outlineLevel="0" collapsed="false">
      <c r="A120" s="22" t="n">
        <v>43216</v>
      </c>
      <c r="B120" s="23" t="n">
        <v>22659</v>
      </c>
    </row>
    <row r="121" customFormat="false" ht="13.8" hidden="false" customHeight="false" outlineLevel="0" collapsed="false">
      <c r="A121" s="22" t="n">
        <v>43217</v>
      </c>
      <c r="B121" s="23" t="n">
        <v>15707</v>
      </c>
    </row>
    <row r="122" customFormat="false" ht="13.8" hidden="false" customHeight="false" outlineLevel="0" collapsed="false">
      <c r="A122" s="22" t="n">
        <v>43218</v>
      </c>
      <c r="B122" s="23" t="n">
        <v>18128</v>
      </c>
    </row>
    <row r="123" customFormat="false" ht="13.8" hidden="false" customHeight="false" outlineLevel="0" collapsed="false">
      <c r="A123" s="22" t="n">
        <v>43219</v>
      </c>
      <c r="B123" s="23" t="n">
        <v>19296</v>
      </c>
    </row>
    <row r="124" customFormat="false" ht="13.8" hidden="false" customHeight="false" outlineLevel="0" collapsed="false">
      <c r="A124" s="22" t="n">
        <v>43220</v>
      </c>
      <c r="B124" s="23" t="n">
        <v>14076</v>
      </c>
    </row>
    <row r="125" customFormat="false" ht="13.8" hidden="false" customHeight="false" outlineLevel="0" collapsed="false">
      <c r="A125" s="22" t="n">
        <v>43221</v>
      </c>
      <c r="B125" s="23" t="n">
        <v>16632</v>
      </c>
    </row>
    <row r="126" customFormat="false" ht="13.8" hidden="false" customHeight="false" outlineLevel="0" collapsed="false">
      <c r="A126" s="22" t="n">
        <v>43222</v>
      </c>
      <c r="B126" s="23" t="n">
        <v>22188</v>
      </c>
    </row>
    <row r="127" customFormat="false" ht="13.8" hidden="false" customHeight="false" outlineLevel="0" collapsed="false">
      <c r="A127" s="22" t="n">
        <v>43223</v>
      </c>
      <c r="B127" s="23" t="n">
        <v>24424</v>
      </c>
    </row>
    <row r="128" customFormat="false" ht="13.8" hidden="false" customHeight="false" outlineLevel="0" collapsed="false">
      <c r="A128" s="22" t="n">
        <v>43224</v>
      </c>
      <c r="B128" s="23" t="n">
        <v>12617</v>
      </c>
    </row>
    <row r="129" customFormat="false" ht="13.8" hidden="false" customHeight="false" outlineLevel="0" collapsed="false">
      <c r="A129" s="22" t="n">
        <v>43225</v>
      </c>
      <c r="B129" s="23" t="n">
        <v>18490</v>
      </c>
    </row>
    <row r="130" customFormat="false" ht="13.8" hidden="false" customHeight="false" outlineLevel="0" collapsed="false">
      <c r="A130" s="22" t="n">
        <v>43226</v>
      </c>
      <c r="B130" s="23" t="n">
        <v>18605</v>
      </c>
    </row>
    <row r="131" customFormat="false" ht="13.8" hidden="false" customHeight="false" outlineLevel="0" collapsed="false">
      <c r="A131" s="22" t="n">
        <v>43227</v>
      </c>
      <c r="B131" s="23" t="n">
        <v>17856</v>
      </c>
    </row>
    <row r="132" customFormat="false" ht="13.8" hidden="false" customHeight="false" outlineLevel="0" collapsed="false">
      <c r="A132" s="22" t="n">
        <v>43228</v>
      </c>
      <c r="B132" s="23" t="n">
        <v>14623</v>
      </c>
    </row>
    <row r="133" customFormat="false" ht="13.8" hidden="false" customHeight="false" outlineLevel="0" collapsed="false">
      <c r="A133" s="22" t="n">
        <v>43229</v>
      </c>
      <c r="B133" s="23" t="n">
        <v>25981</v>
      </c>
    </row>
    <row r="134" customFormat="false" ht="13.8" hidden="false" customHeight="false" outlineLevel="0" collapsed="false">
      <c r="A134" s="22" t="n">
        <v>43230</v>
      </c>
      <c r="B134" s="23" t="n">
        <v>16728</v>
      </c>
    </row>
    <row r="135" customFormat="false" ht="13.8" hidden="false" customHeight="false" outlineLevel="0" collapsed="false">
      <c r="A135" s="22" t="n">
        <v>43231</v>
      </c>
      <c r="B135" s="23" t="n">
        <v>13653</v>
      </c>
    </row>
    <row r="136" customFormat="false" ht="13.8" hidden="false" customHeight="false" outlineLevel="0" collapsed="false">
      <c r="A136" s="22" t="n">
        <v>43232</v>
      </c>
      <c r="B136" s="23" t="n">
        <v>14018</v>
      </c>
    </row>
    <row r="137" customFormat="false" ht="13.8" hidden="false" customHeight="false" outlineLevel="0" collapsed="false">
      <c r="A137" s="22" t="n">
        <v>43233</v>
      </c>
      <c r="B137" s="23" t="n">
        <v>20798</v>
      </c>
    </row>
    <row r="138" customFormat="false" ht="13.8" hidden="false" customHeight="false" outlineLevel="0" collapsed="false">
      <c r="A138" s="22" t="n">
        <v>43234</v>
      </c>
      <c r="B138" s="23" t="n">
        <v>20724</v>
      </c>
    </row>
    <row r="139" customFormat="false" ht="13.8" hidden="false" customHeight="false" outlineLevel="0" collapsed="false">
      <c r="A139" s="22" t="n">
        <v>43235</v>
      </c>
      <c r="B139" s="23" t="n">
        <v>22295</v>
      </c>
    </row>
    <row r="140" customFormat="false" ht="13.8" hidden="false" customHeight="false" outlineLevel="0" collapsed="false">
      <c r="A140" s="22" t="n">
        <v>43236</v>
      </c>
      <c r="B140" s="23" t="n">
        <v>14269</v>
      </c>
    </row>
    <row r="141" customFormat="false" ht="13.8" hidden="false" customHeight="false" outlineLevel="0" collapsed="false">
      <c r="A141" s="22" t="n">
        <v>43237</v>
      </c>
      <c r="B141" s="23" t="n">
        <v>15645</v>
      </c>
    </row>
    <row r="142" customFormat="false" ht="13.8" hidden="false" customHeight="false" outlineLevel="0" collapsed="false">
      <c r="A142" s="22" t="n">
        <v>43238</v>
      </c>
      <c r="B142" s="23" t="n">
        <v>18870</v>
      </c>
    </row>
    <row r="143" customFormat="false" ht="13.8" hidden="false" customHeight="false" outlineLevel="0" collapsed="false">
      <c r="A143" s="22" t="n">
        <v>43239</v>
      </c>
      <c r="B143" s="23" t="n">
        <v>17849</v>
      </c>
    </row>
    <row r="144" customFormat="false" ht="13.8" hidden="false" customHeight="false" outlineLevel="0" collapsed="false">
      <c r="A144" s="22" t="n">
        <v>43240</v>
      </c>
      <c r="B144" s="23" t="n">
        <v>19717</v>
      </c>
    </row>
    <row r="145" customFormat="false" ht="13.8" hidden="false" customHeight="false" outlineLevel="0" collapsed="false">
      <c r="A145" s="22" t="n">
        <v>43241</v>
      </c>
      <c r="B145" s="23" t="n">
        <v>16023</v>
      </c>
    </row>
    <row r="146" customFormat="false" ht="13.8" hidden="false" customHeight="false" outlineLevel="0" collapsed="false">
      <c r="A146" s="22" t="n">
        <v>43242</v>
      </c>
      <c r="B146" s="23" t="n">
        <v>16111</v>
      </c>
    </row>
    <row r="147" customFormat="false" ht="13.8" hidden="false" customHeight="false" outlineLevel="0" collapsed="false">
      <c r="A147" s="22" t="n">
        <v>43243</v>
      </c>
      <c r="B147" s="23" t="n">
        <v>17509</v>
      </c>
    </row>
    <row r="148" customFormat="false" ht="13.8" hidden="false" customHeight="false" outlineLevel="0" collapsed="false">
      <c r="A148" s="22" t="n">
        <v>43244</v>
      </c>
      <c r="B148" s="23" t="n">
        <v>18585</v>
      </c>
    </row>
    <row r="149" customFormat="false" ht="13.8" hidden="false" customHeight="false" outlineLevel="0" collapsed="false">
      <c r="A149" s="22" t="n">
        <v>43245</v>
      </c>
      <c r="B149" s="23" t="n">
        <v>15206</v>
      </c>
    </row>
    <row r="150" customFormat="false" ht="13.8" hidden="false" customHeight="false" outlineLevel="0" collapsed="false">
      <c r="A150" s="22" t="n">
        <v>43246</v>
      </c>
      <c r="B150" s="23" t="n">
        <v>12527</v>
      </c>
    </row>
    <row r="151" customFormat="false" ht="13.8" hidden="false" customHeight="false" outlineLevel="0" collapsed="false">
      <c r="A151" s="22" t="n">
        <v>43247</v>
      </c>
      <c r="B151" s="23" t="n">
        <v>15233</v>
      </c>
    </row>
    <row r="152" customFormat="false" ht="13.8" hidden="false" customHeight="false" outlineLevel="0" collapsed="false">
      <c r="A152" s="22" t="n">
        <v>43248</v>
      </c>
      <c r="B152" s="23" t="n">
        <v>14227</v>
      </c>
    </row>
    <row r="153" customFormat="false" ht="13.8" hidden="false" customHeight="false" outlineLevel="0" collapsed="false">
      <c r="A153" s="22" t="n">
        <v>43249</v>
      </c>
      <c r="B153" s="23" t="n">
        <v>15233</v>
      </c>
    </row>
    <row r="154" customFormat="false" ht="13.8" hidden="false" customHeight="false" outlineLevel="0" collapsed="false">
      <c r="A154" s="22" t="n">
        <v>43250</v>
      </c>
      <c r="B154" s="23" t="n">
        <v>13023</v>
      </c>
    </row>
    <row r="155" customFormat="false" ht="13.8" hidden="false" customHeight="false" outlineLevel="0" collapsed="false">
      <c r="A155" s="22" t="n">
        <v>43251</v>
      </c>
      <c r="B155" s="23" t="n">
        <v>13666</v>
      </c>
    </row>
    <row r="156" customFormat="false" ht="13.8" hidden="false" customHeight="false" outlineLevel="0" collapsed="false">
      <c r="A156" s="22" t="n">
        <v>43252</v>
      </c>
      <c r="B156" s="23" t="n">
        <v>13037</v>
      </c>
    </row>
    <row r="157" customFormat="false" ht="13.8" hidden="false" customHeight="false" outlineLevel="0" collapsed="false">
      <c r="A157" s="22" t="n">
        <v>43253</v>
      </c>
      <c r="B157" s="23" t="n">
        <v>13269</v>
      </c>
    </row>
    <row r="158" customFormat="false" ht="13.8" hidden="false" customHeight="false" outlineLevel="0" collapsed="false">
      <c r="A158" s="22" t="n">
        <v>43254</v>
      </c>
      <c r="B158" s="23" t="n">
        <v>15848</v>
      </c>
    </row>
    <row r="159" customFormat="false" ht="13.8" hidden="false" customHeight="false" outlineLevel="0" collapsed="false">
      <c r="A159" s="22" t="n">
        <v>43255</v>
      </c>
      <c r="B159" s="23" t="n">
        <v>20366</v>
      </c>
    </row>
    <row r="160" customFormat="false" ht="13.8" hidden="false" customHeight="false" outlineLevel="0" collapsed="false">
      <c r="A160" s="22" t="n">
        <v>43256</v>
      </c>
      <c r="B160" s="23" t="n">
        <v>15404</v>
      </c>
    </row>
    <row r="161" customFormat="false" ht="13.8" hidden="false" customHeight="false" outlineLevel="0" collapsed="false">
      <c r="A161" s="22" t="n">
        <v>43257</v>
      </c>
      <c r="B161" s="23" t="n">
        <v>28001</v>
      </c>
    </row>
    <row r="162" customFormat="false" ht="13.8" hidden="false" customHeight="false" outlineLevel="0" collapsed="false">
      <c r="A162" s="22" t="n">
        <v>43258</v>
      </c>
      <c r="B162" s="23" t="n">
        <v>30302</v>
      </c>
    </row>
    <row r="163" customFormat="false" ht="13.8" hidden="false" customHeight="false" outlineLevel="0" collapsed="false">
      <c r="A163" s="22" t="n">
        <v>43259</v>
      </c>
      <c r="B163" s="23" t="n">
        <v>17712</v>
      </c>
    </row>
    <row r="164" customFormat="false" ht="13.8" hidden="false" customHeight="false" outlineLevel="0" collapsed="false">
      <c r="A164" s="22" t="n">
        <v>43260</v>
      </c>
      <c r="B164" s="23" t="n">
        <v>27731</v>
      </c>
    </row>
    <row r="165" customFormat="false" ht="13.8" hidden="false" customHeight="false" outlineLevel="0" collapsed="false">
      <c r="A165" s="22" t="n">
        <v>43261</v>
      </c>
      <c r="B165" s="23" t="n">
        <v>34840</v>
      </c>
    </row>
    <row r="166" customFormat="false" ht="13.8" hidden="false" customHeight="false" outlineLevel="0" collapsed="false">
      <c r="A166" s="22" t="n">
        <v>43262</v>
      </c>
      <c r="B166" s="23" t="n">
        <v>24130</v>
      </c>
    </row>
    <row r="167" customFormat="false" ht="13.8" hidden="false" customHeight="false" outlineLevel="0" collapsed="false">
      <c r="A167" s="22" t="n">
        <v>43263</v>
      </c>
      <c r="B167" s="23" t="n">
        <v>23730</v>
      </c>
    </row>
    <row r="168" customFormat="false" ht="13.8" hidden="false" customHeight="false" outlineLevel="0" collapsed="false">
      <c r="A168" s="22" t="n">
        <v>43264</v>
      </c>
      <c r="B168" s="23" t="n">
        <v>17478</v>
      </c>
    </row>
    <row r="169" customFormat="false" ht="13.8" hidden="false" customHeight="false" outlineLevel="0" collapsed="false">
      <c r="A169" s="22" t="n">
        <v>43265</v>
      </c>
      <c r="B169" s="23" t="n">
        <v>17515</v>
      </c>
    </row>
    <row r="170" customFormat="false" ht="13.8" hidden="false" customHeight="false" outlineLevel="0" collapsed="false">
      <c r="A170" s="22" t="n">
        <v>43266</v>
      </c>
      <c r="B170" s="23" t="n">
        <v>17947</v>
      </c>
    </row>
    <row r="171" customFormat="false" ht="13.8" hidden="false" customHeight="false" outlineLevel="0" collapsed="false">
      <c r="A171" s="22" t="n">
        <v>43267</v>
      </c>
      <c r="B171" s="23" t="n">
        <v>15959</v>
      </c>
    </row>
    <row r="172" customFormat="false" ht="13.8" hidden="false" customHeight="false" outlineLevel="0" collapsed="false">
      <c r="A172" s="22" t="n">
        <v>43268</v>
      </c>
      <c r="B172" s="23" t="n">
        <v>16015</v>
      </c>
    </row>
    <row r="173" customFormat="false" ht="13.8" hidden="false" customHeight="false" outlineLevel="0" collapsed="false">
      <c r="A173" s="22" t="n">
        <v>43269</v>
      </c>
      <c r="B173" s="23" t="n">
        <v>16627</v>
      </c>
    </row>
    <row r="174" customFormat="false" ht="13.8" hidden="false" customHeight="false" outlineLevel="0" collapsed="false">
      <c r="A174" s="22" t="n">
        <v>43270</v>
      </c>
      <c r="B174" s="23" t="n">
        <v>11981</v>
      </c>
    </row>
    <row r="175" customFormat="false" ht="13.8" hidden="false" customHeight="false" outlineLevel="0" collapsed="false">
      <c r="A175" s="22" t="n">
        <v>43271</v>
      </c>
      <c r="B175" s="23" t="n">
        <v>13855</v>
      </c>
    </row>
    <row r="176" customFormat="false" ht="13.8" hidden="false" customHeight="false" outlineLevel="0" collapsed="false">
      <c r="A176" s="22" t="n">
        <v>43272</v>
      </c>
      <c r="B176" s="23" t="n">
        <v>15723</v>
      </c>
    </row>
    <row r="177" customFormat="false" ht="13.8" hidden="false" customHeight="false" outlineLevel="0" collapsed="false">
      <c r="A177" s="22" t="n">
        <v>43273</v>
      </c>
      <c r="B177" s="23" t="n">
        <v>19425</v>
      </c>
    </row>
    <row r="178" customFormat="false" ht="13.8" hidden="false" customHeight="false" outlineLevel="0" collapsed="false">
      <c r="A178" s="22" t="n">
        <v>43274</v>
      </c>
      <c r="B178" s="23" t="n">
        <v>18607</v>
      </c>
    </row>
    <row r="179" customFormat="false" ht="13.8" hidden="false" customHeight="false" outlineLevel="0" collapsed="false">
      <c r="A179" s="22" t="n">
        <v>43275</v>
      </c>
      <c r="B179" s="23" t="n">
        <v>23437</v>
      </c>
    </row>
    <row r="180" customFormat="false" ht="13.8" hidden="false" customHeight="false" outlineLevel="0" collapsed="false">
      <c r="A180" s="22" t="n">
        <v>43276</v>
      </c>
      <c r="B180" s="23" t="n">
        <v>24622</v>
      </c>
    </row>
    <row r="181" customFormat="false" ht="13.8" hidden="false" customHeight="false" outlineLevel="0" collapsed="false">
      <c r="A181" s="22" t="n">
        <v>43277</v>
      </c>
      <c r="B181" s="23" t="n">
        <v>16184</v>
      </c>
    </row>
    <row r="182" customFormat="false" ht="13.8" hidden="false" customHeight="false" outlineLevel="0" collapsed="false">
      <c r="A182" s="22" t="n">
        <v>43278</v>
      </c>
      <c r="B182" s="23" t="n">
        <v>23103</v>
      </c>
    </row>
    <row r="183" customFormat="false" ht="13.8" hidden="false" customHeight="false" outlineLevel="0" collapsed="false">
      <c r="A183" s="22" t="n">
        <v>43279</v>
      </c>
      <c r="B183" s="23" t="n">
        <v>16860</v>
      </c>
    </row>
    <row r="184" customFormat="false" ht="13.8" hidden="false" customHeight="false" outlineLevel="0" collapsed="false">
      <c r="A184" s="22" t="n">
        <v>43280</v>
      </c>
      <c r="B184" s="23" t="n">
        <v>19338</v>
      </c>
    </row>
    <row r="185" customFormat="false" ht="13.8" hidden="false" customHeight="false" outlineLevel="0" collapsed="false">
      <c r="A185" s="22" t="n">
        <v>43281</v>
      </c>
      <c r="B185" s="23" t="n">
        <v>18979</v>
      </c>
    </row>
    <row r="186" customFormat="false" ht="13.8" hidden="false" customHeight="false" outlineLevel="0" collapsed="false">
      <c r="A186" s="22" t="n">
        <v>43282</v>
      </c>
      <c r="B186" s="23" t="n">
        <v>20162</v>
      </c>
    </row>
    <row r="187" customFormat="false" ht="13.8" hidden="false" customHeight="false" outlineLevel="0" collapsed="false">
      <c r="A187" s="22" t="n">
        <v>43283</v>
      </c>
      <c r="B187" s="23" t="n">
        <v>18412</v>
      </c>
    </row>
    <row r="188" customFormat="false" ht="13.8" hidden="false" customHeight="false" outlineLevel="0" collapsed="false">
      <c r="A188" s="22" t="n">
        <v>43284</v>
      </c>
      <c r="B188" s="23" t="n">
        <v>22483</v>
      </c>
    </row>
    <row r="189" customFormat="false" ht="13.8" hidden="false" customHeight="false" outlineLevel="0" collapsed="false">
      <c r="A189" s="22" t="n">
        <v>43285</v>
      </c>
      <c r="B189" s="23" t="n">
        <v>21665</v>
      </c>
    </row>
    <row r="190" customFormat="false" ht="13.8" hidden="false" customHeight="false" outlineLevel="0" collapsed="false">
      <c r="A190" s="22" t="n">
        <v>43286</v>
      </c>
      <c r="B190" s="23" t="n">
        <v>26968</v>
      </c>
    </row>
    <row r="191" customFormat="false" ht="13.8" hidden="false" customHeight="false" outlineLevel="0" collapsed="false">
      <c r="A191" s="22" t="n">
        <v>43287</v>
      </c>
      <c r="B191" s="23" t="n">
        <v>16585</v>
      </c>
    </row>
    <row r="192" customFormat="false" ht="13.8" hidden="false" customHeight="false" outlineLevel="0" collapsed="false">
      <c r="A192" s="22" t="n">
        <v>43288</v>
      </c>
      <c r="B192" s="23" t="n">
        <v>17640</v>
      </c>
    </row>
    <row r="193" customFormat="false" ht="13.8" hidden="false" customHeight="false" outlineLevel="0" collapsed="false">
      <c r="A193" s="22" t="n">
        <v>43289</v>
      </c>
      <c r="B193" s="23" t="n">
        <v>19772</v>
      </c>
    </row>
    <row r="194" customFormat="false" ht="13.8" hidden="false" customHeight="false" outlineLevel="0" collapsed="false">
      <c r="A194" s="22" t="n">
        <v>43290</v>
      </c>
      <c r="B194" s="23" t="n">
        <v>15307</v>
      </c>
    </row>
    <row r="195" customFormat="false" ht="13.8" hidden="false" customHeight="false" outlineLevel="0" collapsed="false">
      <c r="A195" s="22" t="n">
        <v>43291</v>
      </c>
      <c r="B195" s="23" t="n">
        <v>14860</v>
      </c>
    </row>
    <row r="196" customFormat="false" ht="13.8" hidden="false" customHeight="false" outlineLevel="0" collapsed="false">
      <c r="A196" s="22" t="n">
        <v>43292</v>
      </c>
      <c r="B196" s="23" t="n">
        <v>17686</v>
      </c>
    </row>
    <row r="197" customFormat="false" ht="13.8" hidden="false" customHeight="false" outlineLevel="0" collapsed="false">
      <c r="A197" s="22" t="n">
        <v>43293</v>
      </c>
      <c r="B197" s="23" t="n">
        <v>18774</v>
      </c>
    </row>
    <row r="198" customFormat="false" ht="13.8" hidden="false" customHeight="false" outlineLevel="0" collapsed="false">
      <c r="A198" s="22" t="n">
        <v>43294</v>
      </c>
      <c r="B198" s="23" t="n">
        <v>15670</v>
      </c>
    </row>
    <row r="199" customFormat="false" ht="13.8" hidden="false" customHeight="false" outlineLevel="0" collapsed="false">
      <c r="A199" s="22" t="n">
        <v>43295</v>
      </c>
      <c r="B199" s="23" t="n">
        <v>11887</v>
      </c>
    </row>
    <row r="200" customFormat="false" ht="13.8" hidden="false" customHeight="false" outlineLevel="0" collapsed="false">
      <c r="A200" s="22" t="n">
        <v>43296</v>
      </c>
      <c r="B200" s="23" t="n">
        <v>19814</v>
      </c>
    </row>
    <row r="201" customFormat="false" ht="13.8" hidden="false" customHeight="false" outlineLevel="0" collapsed="false">
      <c r="A201" s="22" t="n">
        <v>43297</v>
      </c>
      <c r="B201" s="23" t="n">
        <v>13070</v>
      </c>
    </row>
    <row r="202" customFormat="false" ht="13.8" hidden="false" customHeight="false" outlineLevel="0" collapsed="false">
      <c r="A202" s="22" t="n">
        <v>43298</v>
      </c>
      <c r="B202" s="23" t="n">
        <v>25591</v>
      </c>
    </row>
    <row r="203" customFormat="false" ht="13.8" hidden="false" customHeight="false" outlineLevel="0" collapsed="false">
      <c r="A203" s="22" t="n">
        <v>43299</v>
      </c>
      <c r="B203" s="23" t="n">
        <v>19226</v>
      </c>
    </row>
    <row r="204" customFormat="false" ht="13.8" hidden="false" customHeight="false" outlineLevel="0" collapsed="false">
      <c r="A204" s="22" t="n">
        <v>43300</v>
      </c>
      <c r="B204" s="23" t="n">
        <v>17748</v>
      </c>
    </row>
    <row r="205" customFormat="false" ht="13.8" hidden="false" customHeight="false" outlineLevel="0" collapsed="false">
      <c r="A205" s="22" t="n">
        <v>43301</v>
      </c>
      <c r="B205" s="23" t="n">
        <v>14380</v>
      </c>
    </row>
    <row r="206" customFormat="false" ht="13.8" hidden="false" customHeight="false" outlineLevel="0" collapsed="false">
      <c r="A206" s="22" t="n">
        <v>43302</v>
      </c>
      <c r="B206" s="23" t="n">
        <v>12296</v>
      </c>
    </row>
    <row r="207" customFormat="false" ht="13.8" hidden="false" customHeight="false" outlineLevel="0" collapsed="false">
      <c r="A207" s="22" t="n">
        <v>43303</v>
      </c>
      <c r="B207" s="23" t="n">
        <v>12188</v>
      </c>
    </row>
    <row r="208" customFormat="false" ht="13.8" hidden="false" customHeight="false" outlineLevel="0" collapsed="false">
      <c r="A208" s="22" t="n">
        <v>43304</v>
      </c>
      <c r="B208" s="23" t="n">
        <v>11291</v>
      </c>
    </row>
    <row r="209" customFormat="false" ht="13.8" hidden="false" customHeight="false" outlineLevel="0" collapsed="false">
      <c r="A209" s="22" t="n">
        <v>43305</v>
      </c>
      <c r="B209" s="23" t="n">
        <v>13998</v>
      </c>
    </row>
    <row r="210" customFormat="false" ht="13.8" hidden="false" customHeight="false" outlineLevel="0" collapsed="false">
      <c r="A210" s="22" t="n">
        <v>43306</v>
      </c>
      <c r="B210" s="23" t="n">
        <v>13315</v>
      </c>
    </row>
    <row r="211" customFormat="false" ht="13.8" hidden="false" customHeight="false" outlineLevel="0" collapsed="false">
      <c r="A211" s="22" t="n">
        <v>43307</v>
      </c>
      <c r="B211" s="23" t="n">
        <v>16050</v>
      </c>
    </row>
    <row r="212" customFormat="false" ht="13.8" hidden="false" customHeight="false" outlineLevel="0" collapsed="false">
      <c r="A212" s="22" t="n">
        <v>43308</v>
      </c>
      <c r="B212" s="23" t="n">
        <v>13896</v>
      </c>
    </row>
    <row r="213" customFormat="false" ht="13.8" hidden="false" customHeight="false" outlineLevel="0" collapsed="false">
      <c r="A213" s="22" t="n">
        <v>43309</v>
      </c>
      <c r="B213" s="23" t="n">
        <v>15238</v>
      </c>
    </row>
    <row r="214" customFormat="false" ht="13.8" hidden="false" customHeight="false" outlineLevel="0" collapsed="false">
      <c r="A214" s="22" t="n">
        <v>43310</v>
      </c>
      <c r="B214" s="23" t="n">
        <v>17847</v>
      </c>
    </row>
    <row r="215" customFormat="false" ht="13.8" hidden="false" customHeight="false" outlineLevel="0" collapsed="false">
      <c r="A215" s="22" t="n">
        <v>43311</v>
      </c>
      <c r="B215" s="23" t="n">
        <v>19799</v>
      </c>
    </row>
    <row r="216" customFormat="false" ht="13.8" hidden="false" customHeight="false" outlineLevel="0" collapsed="false">
      <c r="A216" s="22" t="n">
        <v>43312</v>
      </c>
      <c r="B216" s="23" t="n">
        <v>15200</v>
      </c>
    </row>
    <row r="217" customFormat="false" ht="13.8" hidden="false" customHeight="false" outlineLevel="0" collapsed="false">
      <c r="A217" s="22" t="n">
        <v>43313</v>
      </c>
      <c r="B217" s="23" t="n">
        <v>17405</v>
      </c>
    </row>
    <row r="218" customFormat="false" ht="13.8" hidden="false" customHeight="false" outlineLevel="0" collapsed="false">
      <c r="A218" s="22" t="n">
        <v>43314</v>
      </c>
      <c r="B218" s="23" t="n">
        <v>16511</v>
      </c>
    </row>
    <row r="219" customFormat="false" ht="13.8" hidden="false" customHeight="false" outlineLevel="0" collapsed="false">
      <c r="A219" s="22" t="n">
        <v>43315</v>
      </c>
      <c r="B219" s="23" t="n">
        <v>15901</v>
      </c>
    </row>
    <row r="220" customFormat="false" ht="13.8" hidden="false" customHeight="false" outlineLevel="0" collapsed="false">
      <c r="A220" s="22" t="n">
        <v>43316</v>
      </c>
      <c r="B220" s="23" t="n">
        <v>12991</v>
      </c>
    </row>
    <row r="221" customFormat="false" ht="13.8" hidden="false" customHeight="false" outlineLevel="0" collapsed="false">
      <c r="A221" s="22" t="n">
        <v>43317</v>
      </c>
      <c r="B221" s="23" t="n">
        <v>14749</v>
      </c>
    </row>
    <row r="222" customFormat="false" ht="13.8" hidden="false" customHeight="false" outlineLevel="0" collapsed="false">
      <c r="A222" s="22" t="n">
        <v>43318</v>
      </c>
      <c r="B222" s="23" t="n">
        <v>15992</v>
      </c>
    </row>
    <row r="223" customFormat="false" ht="13.8" hidden="false" customHeight="false" outlineLevel="0" collapsed="false">
      <c r="A223" s="22" t="n">
        <v>43319</v>
      </c>
      <c r="B223" s="23" t="n">
        <v>18952</v>
      </c>
    </row>
    <row r="224" customFormat="false" ht="13.8" hidden="false" customHeight="false" outlineLevel="0" collapsed="false">
      <c r="A224" s="22" t="n">
        <v>43320</v>
      </c>
      <c r="B224" s="23" t="n">
        <v>13117</v>
      </c>
    </row>
    <row r="225" customFormat="false" ht="13.8" hidden="false" customHeight="false" outlineLevel="0" collapsed="false">
      <c r="A225" s="22" t="n">
        <v>43321</v>
      </c>
      <c r="B225" s="23" t="n">
        <v>12112</v>
      </c>
    </row>
    <row r="226" customFormat="false" ht="13.8" hidden="false" customHeight="false" outlineLevel="0" collapsed="false">
      <c r="A226" s="22" t="n">
        <v>43322</v>
      </c>
      <c r="B226" s="23" t="n">
        <v>14294</v>
      </c>
    </row>
    <row r="227" customFormat="false" ht="13.8" hidden="false" customHeight="false" outlineLevel="0" collapsed="false">
      <c r="A227" s="22" t="n">
        <v>43323</v>
      </c>
      <c r="B227" s="23" t="n">
        <v>14740</v>
      </c>
    </row>
    <row r="228" customFormat="false" ht="13.8" hidden="false" customHeight="false" outlineLevel="0" collapsed="false">
      <c r="A228" s="22" t="n">
        <v>43324</v>
      </c>
      <c r="B228" s="23" t="n">
        <v>13162</v>
      </c>
    </row>
    <row r="229" customFormat="false" ht="13.8" hidden="false" customHeight="false" outlineLevel="0" collapsed="false">
      <c r="A229" s="22" t="n">
        <v>43325</v>
      </c>
      <c r="B229" s="23" t="n">
        <v>24746</v>
      </c>
    </row>
    <row r="230" customFormat="false" ht="13.8" hidden="false" customHeight="false" outlineLevel="0" collapsed="false">
      <c r="A230" s="22" t="n">
        <v>43326</v>
      </c>
      <c r="B230" s="23" t="n">
        <v>19068</v>
      </c>
    </row>
    <row r="231" customFormat="false" ht="13.8" hidden="false" customHeight="false" outlineLevel="0" collapsed="false">
      <c r="A231" s="22" t="n">
        <v>43327</v>
      </c>
      <c r="B231" s="23" t="n">
        <v>15717</v>
      </c>
    </row>
    <row r="232" customFormat="false" ht="13.8" hidden="false" customHeight="false" outlineLevel="0" collapsed="false">
      <c r="A232" s="22" t="n">
        <v>43328</v>
      </c>
      <c r="B232" s="23" t="n">
        <v>17250</v>
      </c>
    </row>
    <row r="233" customFormat="false" ht="13.8" hidden="false" customHeight="false" outlineLevel="0" collapsed="false">
      <c r="A233" s="22" t="n">
        <v>43329</v>
      </c>
      <c r="B233" s="23" t="n">
        <v>14126</v>
      </c>
    </row>
    <row r="234" customFormat="false" ht="13.8" hidden="false" customHeight="false" outlineLevel="0" collapsed="false">
      <c r="A234" s="22" t="n">
        <v>43330</v>
      </c>
      <c r="B234" s="23" t="n">
        <v>13709</v>
      </c>
    </row>
    <row r="235" customFormat="false" ht="13.8" hidden="false" customHeight="false" outlineLevel="0" collapsed="false">
      <c r="A235" s="22" t="n">
        <v>43331</v>
      </c>
      <c r="B235" s="23" t="n">
        <v>17911</v>
      </c>
    </row>
    <row r="236" customFormat="false" ht="13.8" hidden="false" customHeight="false" outlineLevel="0" collapsed="false">
      <c r="A236" s="22" t="n">
        <v>43332</v>
      </c>
      <c r="B236" s="23" t="n">
        <v>12867</v>
      </c>
    </row>
    <row r="237" customFormat="false" ht="13.8" hidden="false" customHeight="false" outlineLevel="0" collapsed="false">
      <c r="A237" s="22" t="n">
        <v>43333</v>
      </c>
      <c r="B237" s="23" t="n">
        <v>11551</v>
      </c>
    </row>
    <row r="238" customFormat="false" ht="13.8" hidden="false" customHeight="false" outlineLevel="0" collapsed="false">
      <c r="A238" s="22" t="n">
        <v>43334</v>
      </c>
      <c r="B238" s="23" t="n">
        <v>18438</v>
      </c>
    </row>
    <row r="239" customFormat="false" ht="13.8" hidden="false" customHeight="false" outlineLevel="0" collapsed="false">
      <c r="A239" s="22" t="n">
        <v>43335</v>
      </c>
      <c r="B239" s="23" t="n">
        <v>12451</v>
      </c>
    </row>
    <row r="240" customFormat="false" ht="13.8" hidden="false" customHeight="false" outlineLevel="0" collapsed="false">
      <c r="A240" s="22" t="n">
        <v>43336</v>
      </c>
      <c r="B240" s="23" t="n">
        <v>16168</v>
      </c>
    </row>
    <row r="241" customFormat="false" ht="13.8" hidden="false" customHeight="false" outlineLevel="0" collapsed="false">
      <c r="A241" s="22" t="n">
        <v>43337</v>
      </c>
      <c r="B241" s="23" t="n">
        <v>12665</v>
      </c>
    </row>
    <row r="242" customFormat="false" ht="13.8" hidden="false" customHeight="false" outlineLevel="0" collapsed="false">
      <c r="A242" s="22" t="n">
        <v>43338</v>
      </c>
      <c r="B242" s="23" t="n">
        <v>20505</v>
      </c>
    </row>
    <row r="243" customFormat="false" ht="13.8" hidden="false" customHeight="false" outlineLevel="0" collapsed="false">
      <c r="A243" s="22" t="n">
        <v>43339</v>
      </c>
      <c r="B243" s="23" t="n">
        <v>15333</v>
      </c>
    </row>
    <row r="244" customFormat="false" ht="13.8" hidden="false" customHeight="false" outlineLevel="0" collapsed="false">
      <c r="A244" s="22" t="n">
        <v>43340</v>
      </c>
      <c r="B244" s="23" t="n">
        <v>15476</v>
      </c>
    </row>
    <row r="245" customFormat="false" ht="13.8" hidden="false" customHeight="false" outlineLevel="0" collapsed="false">
      <c r="A245" s="22" t="n">
        <v>43341</v>
      </c>
      <c r="B245" s="23" t="n">
        <v>11797</v>
      </c>
    </row>
    <row r="246" customFormat="false" ht="13.8" hidden="false" customHeight="false" outlineLevel="0" collapsed="false">
      <c r="A246" s="22" t="n">
        <v>43342</v>
      </c>
      <c r="B246" s="23" t="n">
        <v>12364</v>
      </c>
    </row>
    <row r="247" customFormat="false" ht="13.8" hidden="false" customHeight="false" outlineLevel="0" collapsed="false">
      <c r="A247" s="22" t="n">
        <v>43343</v>
      </c>
      <c r="B247" s="23" t="n">
        <v>11917</v>
      </c>
    </row>
    <row r="248" customFormat="false" ht="13.8" hidden="false" customHeight="false" outlineLevel="0" collapsed="false">
      <c r="A248" s="22" t="n">
        <v>43344</v>
      </c>
      <c r="B248" s="23" t="n">
        <v>9411</v>
      </c>
    </row>
    <row r="249" customFormat="false" ht="13.8" hidden="false" customHeight="false" outlineLevel="0" collapsed="false">
      <c r="A249" s="22" t="n">
        <v>43345</v>
      </c>
      <c r="B249" s="23" t="n">
        <v>15451</v>
      </c>
    </row>
    <row r="250" customFormat="false" ht="13.8" hidden="false" customHeight="false" outlineLevel="0" collapsed="false">
      <c r="A250" s="22" t="n">
        <v>43346</v>
      </c>
      <c r="B250" s="23" t="n">
        <v>14642</v>
      </c>
    </row>
    <row r="251" customFormat="false" ht="13.8" hidden="false" customHeight="false" outlineLevel="0" collapsed="false">
      <c r="A251" s="22" t="n">
        <v>43347</v>
      </c>
      <c r="B251" s="23" t="n">
        <v>20063</v>
      </c>
    </row>
    <row r="252" customFormat="false" ht="13.8" hidden="false" customHeight="false" outlineLevel="0" collapsed="false">
      <c r="A252" s="22" t="n">
        <v>43348</v>
      </c>
      <c r="B252" s="23" t="n">
        <v>16023</v>
      </c>
    </row>
    <row r="253" customFormat="false" ht="13.8" hidden="false" customHeight="false" outlineLevel="0" collapsed="false">
      <c r="A253" s="22" t="n">
        <v>43349</v>
      </c>
      <c r="B253" s="23" t="n">
        <v>12974</v>
      </c>
    </row>
    <row r="254" customFormat="false" ht="13.8" hidden="false" customHeight="false" outlineLevel="0" collapsed="false">
      <c r="A254" s="22" t="n">
        <v>43350</v>
      </c>
      <c r="B254" s="23" t="n">
        <v>16318</v>
      </c>
    </row>
    <row r="255" customFormat="false" ht="13.8" hidden="false" customHeight="false" outlineLevel="0" collapsed="false">
      <c r="A255" s="22" t="n">
        <v>43351</v>
      </c>
      <c r="B255" s="23" t="n">
        <v>14832</v>
      </c>
    </row>
    <row r="256" customFormat="false" ht="13.8" hidden="false" customHeight="false" outlineLevel="0" collapsed="false">
      <c r="A256" s="22" t="n">
        <v>43352</v>
      </c>
      <c r="B256" s="23" t="n">
        <v>11601</v>
      </c>
    </row>
    <row r="257" customFormat="false" ht="13.8" hidden="false" customHeight="false" outlineLevel="0" collapsed="false">
      <c r="A257" s="22" t="n">
        <v>43353</v>
      </c>
      <c r="B257" s="23" t="n">
        <v>13094</v>
      </c>
    </row>
    <row r="258" customFormat="false" ht="13.8" hidden="false" customHeight="false" outlineLevel="0" collapsed="false">
      <c r="A258" s="22" t="n">
        <v>43354</v>
      </c>
      <c r="B258" s="23" t="n">
        <v>13084</v>
      </c>
    </row>
    <row r="259" customFormat="false" ht="13.8" hidden="false" customHeight="false" outlineLevel="0" collapsed="false">
      <c r="A259" s="22" t="n">
        <v>43355</v>
      </c>
      <c r="B259" s="23" t="n">
        <v>11583</v>
      </c>
    </row>
    <row r="260" customFormat="false" ht="13.8" hidden="false" customHeight="false" outlineLevel="0" collapsed="false">
      <c r="A260" s="22" t="n">
        <v>43356</v>
      </c>
      <c r="B260" s="23" t="n">
        <v>10663</v>
      </c>
    </row>
    <row r="261" customFormat="false" ht="13.8" hidden="false" customHeight="false" outlineLevel="0" collapsed="false">
      <c r="A261" s="22" t="n">
        <v>43357</v>
      </c>
      <c r="B261" s="23" t="n">
        <v>11516</v>
      </c>
    </row>
    <row r="262" customFormat="false" ht="13.8" hidden="false" customHeight="false" outlineLevel="0" collapsed="false">
      <c r="A262" s="22" t="n">
        <v>43358</v>
      </c>
      <c r="B262" s="23" t="n">
        <v>11651</v>
      </c>
    </row>
    <row r="263" customFormat="false" ht="13.8" hidden="false" customHeight="false" outlineLevel="0" collapsed="false">
      <c r="A263" s="22" t="n">
        <v>43359</v>
      </c>
      <c r="B263" s="23" t="n">
        <v>12771</v>
      </c>
    </row>
    <row r="264" customFormat="false" ht="13.8" hidden="false" customHeight="false" outlineLevel="0" collapsed="false">
      <c r="A264" s="22" t="n">
        <v>43360</v>
      </c>
      <c r="B264" s="23" t="n">
        <v>13184</v>
      </c>
    </row>
    <row r="265" customFormat="false" ht="13.8" hidden="false" customHeight="false" outlineLevel="0" collapsed="false">
      <c r="A265" s="22" t="n">
        <v>43361</v>
      </c>
      <c r="B265" s="23" t="n">
        <v>13068</v>
      </c>
    </row>
    <row r="266" customFormat="false" ht="13.8" hidden="false" customHeight="false" outlineLevel="0" collapsed="false">
      <c r="A266" s="22" t="n">
        <v>43362</v>
      </c>
      <c r="B266" s="23" t="n">
        <v>14307</v>
      </c>
    </row>
    <row r="267" customFormat="false" ht="13.8" hidden="false" customHeight="false" outlineLevel="0" collapsed="false">
      <c r="A267" s="22" t="n">
        <v>43363</v>
      </c>
      <c r="B267" s="23" t="n">
        <v>9424</v>
      </c>
    </row>
    <row r="268" customFormat="false" ht="13.8" hidden="false" customHeight="false" outlineLevel="0" collapsed="false">
      <c r="A268" s="22" t="n">
        <v>43364</v>
      </c>
      <c r="B268" s="23" t="n">
        <v>7813</v>
      </c>
    </row>
    <row r="269" customFormat="false" ht="13.8" hidden="false" customHeight="false" outlineLevel="0" collapsed="false">
      <c r="A269" s="22" t="n">
        <v>43365</v>
      </c>
      <c r="B269" s="23" t="n">
        <v>9881</v>
      </c>
    </row>
    <row r="270" customFormat="false" ht="13.8" hidden="false" customHeight="false" outlineLevel="0" collapsed="false">
      <c r="A270" s="22" t="n">
        <v>43366</v>
      </c>
      <c r="B270" s="23" t="n">
        <v>9697</v>
      </c>
    </row>
    <row r="271" customFormat="false" ht="13.8" hidden="false" customHeight="false" outlineLevel="0" collapsed="false">
      <c r="A271" s="22" t="n">
        <v>43367</v>
      </c>
      <c r="B271" s="23" t="n">
        <v>12306</v>
      </c>
    </row>
    <row r="272" customFormat="false" ht="13.8" hidden="false" customHeight="false" outlineLevel="0" collapsed="false">
      <c r="A272" s="22" t="n">
        <v>43368</v>
      </c>
      <c r="B272" s="23" t="n">
        <v>16244</v>
      </c>
    </row>
    <row r="273" customFormat="false" ht="13.8" hidden="false" customHeight="false" outlineLevel="0" collapsed="false">
      <c r="A273" s="22" t="n">
        <v>43369</v>
      </c>
      <c r="B273" s="23" t="n">
        <v>11589</v>
      </c>
    </row>
    <row r="274" customFormat="false" ht="13.8" hidden="false" customHeight="false" outlineLevel="0" collapsed="false">
      <c r="A274" s="22" t="n">
        <v>43370</v>
      </c>
      <c r="B274" s="23" t="n">
        <v>8817</v>
      </c>
    </row>
    <row r="275" customFormat="false" ht="13.8" hidden="false" customHeight="false" outlineLevel="0" collapsed="false">
      <c r="A275" s="22" t="n">
        <v>43371</v>
      </c>
      <c r="B275" s="23" t="n">
        <v>9353</v>
      </c>
    </row>
    <row r="276" customFormat="false" ht="13.8" hidden="false" customHeight="false" outlineLevel="0" collapsed="false">
      <c r="A276" s="22" t="n">
        <v>43372</v>
      </c>
      <c r="B276" s="23" t="n">
        <v>11943</v>
      </c>
    </row>
    <row r="277" customFormat="false" ht="13.8" hidden="false" customHeight="false" outlineLevel="0" collapsed="false">
      <c r="A277" s="22" t="n">
        <v>43373</v>
      </c>
      <c r="B277" s="23" t="n">
        <v>8803</v>
      </c>
    </row>
    <row r="278" customFormat="false" ht="13.8" hidden="false" customHeight="false" outlineLevel="0" collapsed="false">
      <c r="A278" s="22" t="n">
        <v>43374</v>
      </c>
      <c r="B278" s="23" t="n">
        <v>9800</v>
      </c>
    </row>
    <row r="279" customFormat="false" ht="13.8" hidden="false" customHeight="false" outlineLevel="0" collapsed="false">
      <c r="A279" s="22" t="n">
        <v>43375</v>
      </c>
      <c r="B279" s="23" t="n">
        <v>10376</v>
      </c>
    </row>
    <row r="280" customFormat="false" ht="13.8" hidden="false" customHeight="false" outlineLevel="0" collapsed="false">
      <c r="A280" s="22" t="n">
        <v>43376</v>
      </c>
      <c r="B280" s="23" t="n">
        <v>11596</v>
      </c>
    </row>
    <row r="281" customFormat="false" ht="13.8" hidden="false" customHeight="false" outlineLevel="0" collapsed="false">
      <c r="A281" s="22" t="n">
        <v>43377</v>
      </c>
      <c r="B281" s="23" t="n">
        <v>8465</v>
      </c>
    </row>
    <row r="282" customFormat="false" ht="13.8" hidden="false" customHeight="false" outlineLevel="0" collapsed="false">
      <c r="A282" s="22" t="n">
        <v>43378</v>
      </c>
      <c r="B282" s="23" t="n">
        <v>9634</v>
      </c>
    </row>
    <row r="283" customFormat="false" ht="13.8" hidden="false" customHeight="false" outlineLevel="0" collapsed="false">
      <c r="A283" s="22" t="n">
        <v>43379</v>
      </c>
      <c r="B283" s="23" t="n">
        <v>9873</v>
      </c>
    </row>
    <row r="284" customFormat="false" ht="13.8" hidden="false" customHeight="false" outlineLevel="0" collapsed="false">
      <c r="A284" s="22" t="n">
        <v>43380</v>
      </c>
      <c r="B284" s="23" t="n">
        <v>10884</v>
      </c>
    </row>
    <row r="285" customFormat="false" ht="13.8" hidden="false" customHeight="false" outlineLevel="0" collapsed="false">
      <c r="A285" s="22" t="n">
        <v>43381</v>
      </c>
      <c r="B285" s="23" t="n">
        <v>11676</v>
      </c>
    </row>
    <row r="286" customFormat="false" ht="13.8" hidden="false" customHeight="false" outlineLevel="0" collapsed="false">
      <c r="A286" s="22" t="n">
        <v>43382</v>
      </c>
      <c r="B286" s="23" t="n">
        <v>9990</v>
      </c>
    </row>
    <row r="287" customFormat="false" ht="13.8" hidden="false" customHeight="false" outlineLevel="0" collapsed="false">
      <c r="A287" s="22" t="n">
        <v>43383</v>
      </c>
      <c r="B287" s="23" t="n">
        <v>9952</v>
      </c>
    </row>
    <row r="288" customFormat="false" ht="13.8" hidden="false" customHeight="false" outlineLevel="0" collapsed="false">
      <c r="A288" s="22" t="n">
        <v>43384</v>
      </c>
      <c r="B288" s="23" t="n">
        <v>11486</v>
      </c>
    </row>
    <row r="289" customFormat="false" ht="13.8" hidden="false" customHeight="false" outlineLevel="0" collapsed="false">
      <c r="A289" s="22" t="n">
        <v>43385</v>
      </c>
      <c r="B289" s="23" t="n">
        <v>10053</v>
      </c>
    </row>
    <row r="290" customFormat="false" ht="13.8" hidden="false" customHeight="false" outlineLevel="0" collapsed="false">
      <c r="A290" s="22" t="n">
        <v>43386</v>
      </c>
      <c r="B290" s="23" t="n">
        <v>10344</v>
      </c>
    </row>
    <row r="291" customFormat="false" ht="13.8" hidden="false" customHeight="false" outlineLevel="0" collapsed="false">
      <c r="A291" s="22" t="n">
        <v>43387</v>
      </c>
      <c r="B291" s="23" t="n">
        <v>13012</v>
      </c>
    </row>
    <row r="292" customFormat="false" ht="13.8" hidden="false" customHeight="false" outlineLevel="0" collapsed="false">
      <c r="A292" s="22" t="n">
        <v>43388</v>
      </c>
      <c r="B292" s="23" t="n">
        <v>14203</v>
      </c>
    </row>
    <row r="293" customFormat="false" ht="13.8" hidden="false" customHeight="false" outlineLevel="0" collapsed="false">
      <c r="A293" s="22" t="n">
        <v>43389</v>
      </c>
      <c r="B293" s="23" t="n">
        <v>13189</v>
      </c>
    </row>
    <row r="294" customFormat="false" ht="13.8" hidden="false" customHeight="false" outlineLevel="0" collapsed="false">
      <c r="A294" s="22" t="n">
        <v>43390</v>
      </c>
      <c r="B294" s="23" t="n">
        <v>14576</v>
      </c>
    </row>
    <row r="295" customFormat="false" ht="13.8" hidden="false" customHeight="false" outlineLevel="0" collapsed="false">
      <c r="A295" s="22" t="n">
        <v>43391</v>
      </c>
      <c r="B295" s="23" t="n">
        <v>13325</v>
      </c>
    </row>
    <row r="296" customFormat="false" ht="13.8" hidden="false" customHeight="false" outlineLevel="0" collapsed="false">
      <c r="A296" s="22" t="n">
        <v>43392</v>
      </c>
      <c r="B296" s="23" t="n">
        <v>15751</v>
      </c>
    </row>
    <row r="297" customFormat="false" ht="13.8" hidden="false" customHeight="false" outlineLevel="0" collapsed="false">
      <c r="A297" s="22" t="n">
        <v>43393</v>
      </c>
      <c r="B297" s="23" t="n">
        <v>10463</v>
      </c>
    </row>
    <row r="298" customFormat="false" ht="13.8" hidden="false" customHeight="false" outlineLevel="0" collapsed="false">
      <c r="A298" s="22" t="n">
        <v>43394</v>
      </c>
      <c r="B298" s="23" t="n">
        <v>14854</v>
      </c>
    </row>
    <row r="299" customFormat="false" ht="13.8" hidden="false" customHeight="false" outlineLevel="0" collapsed="false">
      <c r="A299" s="22" t="n">
        <v>43395</v>
      </c>
      <c r="B299" s="23" t="n">
        <v>18852</v>
      </c>
    </row>
    <row r="300" customFormat="false" ht="13.8" hidden="false" customHeight="false" outlineLevel="0" collapsed="false">
      <c r="A300" s="22" t="n">
        <v>43396</v>
      </c>
      <c r="B300" s="23" t="n">
        <v>18394</v>
      </c>
    </row>
    <row r="301" customFormat="false" ht="13.8" hidden="false" customHeight="false" outlineLevel="0" collapsed="false">
      <c r="A301" s="22" t="n">
        <v>43397</v>
      </c>
      <c r="B301" s="23" t="n">
        <v>14035</v>
      </c>
    </row>
    <row r="302" customFormat="false" ht="13.8" hidden="false" customHeight="false" outlineLevel="0" collapsed="false">
      <c r="A302" s="22" t="n">
        <v>43398</v>
      </c>
      <c r="B302" s="23" t="n">
        <v>31332</v>
      </c>
    </row>
    <row r="303" customFormat="false" ht="13.8" hidden="false" customHeight="false" outlineLevel="0" collapsed="false">
      <c r="A303" s="22" t="n">
        <v>43399</v>
      </c>
      <c r="B303" s="23" t="n">
        <v>25542</v>
      </c>
    </row>
    <row r="304" customFormat="false" ht="13.8" hidden="false" customHeight="false" outlineLevel="0" collapsed="false">
      <c r="A304" s="22" t="n">
        <v>43400</v>
      </c>
      <c r="B304" s="23" t="n">
        <v>19630</v>
      </c>
    </row>
    <row r="305" customFormat="false" ht="13.8" hidden="false" customHeight="false" outlineLevel="0" collapsed="false">
      <c r="A305" s="22" t="n">
        <v>43401</v>
      </c>
      <c r="B305" s="23" t="n">
        <v>19827</v>
      </c>
    </row>
    <row r="306" customFormat="false" ht="13.8" hidden="false" customHeight="false" outlineLevel="0" collapsed="false">
      <c r="A306" s="22" t="n">
        <v>43402</v>
      </c>
      <c r="B306" s="23" t="n">
        <v>16690</v>
      </c>
    </row>
    <row r="307" customFormat="false" ht="13.8" hidden="false" customHeight="false" outlineLevel="0" collapsed="false">
      <c r="A307" s="22" t="n">
        <v>43403</v>
      </c>
      <c r="B307" s="23" t="n">
        <v>17561</v>
      </c>
    </row>
    <row r="308" customFormat="false" ht="13.8" hidden="false" customHeight="false" outlineLevel="0" collapsed="false">
      <c r="A308" s="22" t="n">
        <v>43404</v>
      </c>
      <c r="B308" s="23" t="n">
        <v>22728</v>
      </c>
    </row>
    <row r="309" customFormat="false" ht="13.8" hidden="false" customHeight="false" outlineLevel="0" collapsed="false">
      <c r="A309" s="22" t="n">
        <v>43405</v>
      </c>
      <c r="B309" s="23" t="n">
        <v>16919</v>
      </c>
    </row>
    <row r="310" customFormat="false" ht="13.8" hidden="false" customHeight="false" outlineLevel="0" collapsed="false">
      <c r="A310" s="22" t="n">
        <v>43406</v>
      </c>
      <c r="B310" s="23" t="n">
        <v>17961</v>
      </c>
    </row>
    <row r="311" customFormat="false" ht="13.8" hidden="false" customHeight="false" outlineLevel="0" collapsed="false">
      <c r="A311" s="22" t="n">
        <v>43407</v>
      </c>
      <c r="B311" s="23" t="n">
        <v>13066</v>
      </c>
    </row>
    <row r="312" customFormat="false" ht="13.8" hidden="false" customHeight="false" outlineLevel="0" collapsed="false">
      <c r="A312" s="22" t="n">
        <v>43408</v>
      </c>
      <c r="B312" s="23" t="n">
        <v>15611</v>
      </c>
    </row>
    <row r="313" customFormat="false" ht="13.8" hidden="false" customHeight="false" outlineLevel="0" collapsed="false">
      <c r="A313" s="22" t="n">
        <v>43409</v>
      </c>
      <c r="B313" s="23" t="n">
        <v>13959</v>
      </c>
    </row>
    <row r="314" customFormat="false" ht="13.8" hidden="false" customHeight="false" outlineLevel="0" collapsed="false">
      <c r="A314" s="22" t="n">
        <v>43410</v>
      </c>
      <c r="B314" s="23" t="n">
        <v>15191</v>
      </c>
    </row>
    <row r="315" customFormat="false" ht="13.8" hidden="false" customHeight="false" outlineLevel="0" collapsed="false">
      <c r="A315" s="22" t="n">
        <v>43411</v>
      </c>
      <c r="B315" s="23" t="n">
        <v>17675</v>
      </c>
    </row>
    <row r="316" customFormat="false" ht="13.8" hidden="false" customHeight="false" outlineLevel="0" collapsed="false">
      <c r="A316" s="22" t="n">
        <v>43412</v>
      </c>
      <c r="B316" s="23" t="n">
        <v>15413</v>
      </c>
    </row>
    <row r="317" customFormat="false" ht="13.8" hidden="false" customHeight="false" outlineLevel="0" collapsed="false">
      <c r="A317" s="22" t="n">
        <v>43413</v>
      </c>
      <c r="B317" s="23" t="n">
        <v>17190</v>
      </c>
    </row>
    <row r="318" customFormat="false" ht="13.8" hidden="false" customHeight="false" outlineLevel="0" collapsed="false">
      <c r="A318" s="22" t="n">
        <v>43414</v>
      </c>
      <c r="B318" s="23" t="n">
        <v>13174</v>
      </c>
    </row>
    <row r="319" customFormat="false" ht="13.8" hidden="false" customHeight="false" outlineLevel="0" collapsed="false">
      <c r="A319" s="22" t="n">
        <v>43415</v>
      </c>
      <c r="B319" s="23" t="n">
        <v>15176</v>
      </c>
    </row>
    <row r="320" customFormat="false" ht="13.8" hidden="false" customHeight="false" outlineLevel="0" collapsed="false">
      <c r="A320" s="22" t="n">
        <v>43416</v>
      </c>
      <c r="B320" s="23" t="n">
        <v>18628</v>
      </c>
    </row>
    <row r="321" customFormat="false" ht="13.8" hidden="false" customHeight="false" outlineLevel="0" collapsed="false">
      <c r="A321" s="22" t="n">
        <v>43417</v>
      </c>
      <c r="B321" s="23" t="n">
        <v>17754</v>
      </c>
    </row>
    <row r="322" customFormat="false" ht="13.8" hidden="false" customHeight="false" outlineLevel="0" collapsed="false">
      <c r="A322" s="22" t="n">
        <v>43418</v>
      </c>
      <c r="B322" s="23" t="n">
        <v>18191</v>
      </c>
    </row>
    <row r="323" customFormat="false" ht="13.8" hidden="false" customHeight="false" outlineLevel="0" collapsed="false">
      <c r="A323" s="22" t="n">
        <v>43419</v>
      </c>
      <c r="B323" s="23" t="n">
        <v>20733</v>
      </c>
    </row>
    <row r="324" customFormat="false" ht="13.8" hidden="false" customHeight="false" outlineLevel="0" collapsed="false">
      <c r="A324" s="22" t="n">
        <v>43420</v>
      </c>
      <c r="B324" s="23" t="n">
        <v>12771</v>
      </c>
    </row>
    <row r="325" customFormat="false" ht="13.8" hidden="false" customHeight="false" outlineLevel="0" collapsed="false">
      <c r="A325" s="22" t="n">
        <v>43421</v>
      </c>
      <c r="B325" s="23" t="n">
        <v>16375</v>
      </c>
    </row>
    <row r="326" customFormat="false" ht="13.8" hidden="false" customHeight="false" outlineLevel="0" collapsed="false">
      <c r="A326" s="22" t="n">
        <v>43422</v>
      </c>
      <c r="B326" s="23" t="n">
        <v>21349</v>
      </c>
    </row>
    <row r="327" customFormat="false" ht="13.8" hidden="false" customHeight="false" outlineLevel="0" collapsed="false">
      <c r="A327" s="22" t="n">
        <v>43423</v>
      </c>
      <c r="B327" s="23" t="n">
        <v>15504</v>
      </c>
    </row>
    <row r="328" customFormat="false" ht="13.8" hidden="false" customHeight="false" outlineLevel="0" collapsed="false">
      <c r="A328" s="22" t="n">
        <v>43424</v>
      </c>
      <c r="B328" s="23" t="n">
        <v>13501</v>
      </c>
    </row>
    <row r="329" customFormat="false" ht="13.8" hidden="false" customHeight="false" outlineLevel="0" collapsed="false">
      <c r="A329" s="22" t="n">
        <v>43425</v>
      </c>
      <c r="B329" s="23" t="n">
        <v>14915</v>
      </c>
    </row>
    <row r="330" customFormat="false" ht="13.8" hidden="false" customHeight="false" outlineLevel="0" collapsed="false">
      <c r="A330" s="22" t="n">
        <v>43426</v>
      </c>
      <c r="B330" s="23" t="n">
        <v>14927</v>
      </c>
    </row>
    <row r="331" customFormat="false" ht="13.8" hidden="false" customHeight="false" outlineLevel="0" collapsed="false">
      <c r="A331" s="22" t="n">
        <v>43427</v>
      </c>
      <c r="B331" s="23" t="n">
        <v>14879</v>
      </c>
    </row>
    <row r="332" customFormat="false" ht="13.8" hidden="false" customHeight="false" outlineLevel="0" collapsed="false">
      <c r="A332" s="22" t="n">
        <v>43428</v>
      </c>
      <c r="B332" s="23" t="n">
        <v>24353</v>
      </c>
    </row>
    <row r="333" customFormat="false" ht="13.8" hidden="false" customHeight="false" outlineLevel="0" collapsed="false">
      <c r="A333" s="22" t="n">
        <v>43429</v>
      </c>
      <c r="B333" s="23" t="n">
        <v>12347</v>
      </c>
    </row>
    <row r="334" customFormat="false" ht="13.8" hidden="false" customHeight="false" outlineLevel="0" collapsed="false">
      <c r="A334" s="22" t="n">
        <v>43430</v>
      </c>
      <c r="B334" s="23" t="n">
        <v>15868</v>
      </c>
    </row>
    <row r="335" customFormat="false" ht="13.8" hidden="false" customHeight="false" outlineLevel="0" collapsed="false">
      <c r="A335" s="22" t="n">
        <v>43431</v>
      </c>
      <c r="B335" s="23" t="n">
        <v>13800</v>
      </c>
    </row>
    <row r="336" customFormat="false" ht="13.8" hidden="false" customHeight="false" outlineLevel="0" collapsed="false">
      <c r="A336" s="22" t="n">
        <v>43432</v>
      </c>
      <c r="B336" s="23" t="n">
        <v>13924</v>
      </c>
    </row>
    <row r="337" customFormat="false" ht="13.8" hidden="false" customHeight="false" outlineLevel="0" collapsed="false">
      <c r="A337" s="22" t="n">
        <v>43433</v>
      </c>
      <c r="B337" s="23" t="n">
        <v>10916</v>
      </c>
    </row>
    <row r="338" customFormat="false" ht="13.8" hidden="false" customHeight="false" outlineLevel="0" collapsed="false">
      <c r="A338" s="22" t="n">
        <v>43434</v>
      </c>
      <c r="B338" s="23" t="n">
        <v>14859</v>
      </c>
    </row>
    <row r="339" customFormat="false" ht="13.8" hidden="false" customHeight="false" outlineLevel="0" collapsed="false">
      <c r="A339" s="22" t="n">
        <v>43435</v>
      </c>
      <c r="B339" s="23" t="n">
        <v>15567</v>
      </c>
    </row>
    <row r="340" customFormat="false" ht="13.8" hidden="false" customHeight="false" outlineLevel="0" collapsed="false">
      <c r="A340" s="22" t="n">
        <v>43436</v>
      </c>
      <c r="B340" s="23" t="n">
        <v>16899</v>
      </c>
    </row>
    <row r="341" customFormat="false" ht="13.8" hidden="false" customHeight="false" outlineLevel="0" collapsed="false">
      <c r="A341" s="22" t="n">
        <v>43437</v>
      </c>
      <c r="B341" s="23" t="n">
        <v>13835</v>
      </c>
    </row>
    <row r="342" customFormat="false" ht="13.8" hidden="false" customHeight="false" outlineLevel="0" collapsed="false">
      <c r="A342" s="22" t="n">
        <v>43438</v>
      </c>
      <c r="B342" s="23" t="n">
        <v>14857</v>
      </c>
    </row>
    <row r="343" customFormat="false" ht="13.8" hidden="false" customHeight="false" outlineLevel="0" collapsed="false">
      <c r="A343" s="22" t="n">
        <v>43439</v>
      </c>
      <c r="B343" s="23" t="n">
        <v>17109</v>
      </c>
    </row>
    <row r="344" customFormat="false" ht="13.8" hidden="false" customHeight="false" outlineLevel="0" collapsed="false">
      <c r="A344" s="22" t="n">
        <v>43440</v>
      </c>
      <c r="B344" s="23" t="n">
        <v>14337</v>
      </c>
    </row>
    <row r="345" customFormat="false" ht="13.8" hidden="false" customHeight="false" outlineLevel="0" collapsed="false">
      <c r="A345" s="22" t="n">
        <v>43441</v>
      </c>
      <c r="B345" s="23" t="n">
        <v>12240</v>
      </c>
    </row>
    <row r="346" customFormat="false" ht="13.8" hidden="false" customHeight="false" outlineLevel="0" collapsed="false">
      <c r="A346" s="22" t="n">
        <v>43442</v>
      </c>
      <c r="B346" s="23" t="s">
        <v>23</v>
      </c>
    </row>
    <row r="347" customFormat="false" ht="13.8" hidden="false" customHeight="false" outlineLevel="0" collapsed="false">
      <c r="A347" s="22" t="n">
        <v>43443</v>
      </c>
      <c r="B347" s="23" t="s">
        <v>23</v>
      </c>
    </row>
    <row r="348" customFormat="false" ht="13.8" hidden="false" customHeight="false" outlineLevel="0" collapsed="false">
      <c r="A348" s="22" t="n">
        <v>43444</v>
      </c>
      <c r="B348" s="23" t="n">
        <v>14810</v>
      </c>
    </row>
    <row r="349" customFormat="false" ht="13.8" hidden="false" customHeight="false" outlineLevel="0" collapsed="false">
      <c r="A349" s="22" t="n">
        <v>43445</v>
      </c>
      <c r="B349" s="23" t="n">
        <v>17251</v>
      </c>
    </row>
    <row r="350" customFormat="false" ht="13.8" hidden="false" customHeight="false" outlineLevel="0" collapsed="false">
      <c r="A350" s="22" t="n">
        <v>43446</v>
      </c>
      <c r="B350" s="23" t="n">
        <v>16460</v>
      </c>
    </row>
    <row r="351" customFormat="false" ht="13.8" hidden="false" customHeight="false" outlineLevel="0" collapsed="false">
      <c r="A351" s="22" t="n">
        <v>43447</v>
      </c>
      <c r="B351" s="23" t="n">
        <v>15052</v>
      </c>
    </row>
    <row r="352" customFormat="false" ht="13.8" hidden="false" customHeight="false" outlineLevel="0" collapsed="false">
      <c r="A352" s="22" t="n">
        <v>43448</v>
      </c>
      <c r="B352" s="23" t="n">
        <v>10246</v>
      </c>
    </row>
    <row r="353" customFormat="false" ht="13.8" hidden="false" customHeight="false" outlineLevel="0" collapsed="false">
      <c r="A353" s="22" t="n">
        <v>43449</v>
      </c>
      <c r="B353" s="23" t="n">
        <v>19499</v>
      </c>
    </row>
    <row r="354" customFormat="false" ht="13.8" hidden="false" customHeight="false" outlineLevel="0" collapsed="false">
      <c r="A354" s="22" t="n">
        <v>43450</v>
      </c>
      <c r="B354" s="23" t="n">
        <v>23401</v>
      </c>
    </row>
    <row r="355" customFormat="false" ht="13.8" hidden="false" customHeight="false" outlineLevel="0" collapsed="false">
      <c r="A355" s="22" t="n">
        <v>43451</v>
      </c>
      <c r="B355" s="23" t="n">
        <v>12888</v>
      </c>
    </row>
    <row r="356" customFormat="false" ht="13.8" hidden="false" customHeight="false" outlineLevel="0" collapsed="false">
      <c r="A356" s="22" t="n">
        <v>43452</v>
      </c>
      <c r="B356" s="23" t="n">
        <v>11929</v>
      </c>
    </row>
    <row r="357" customFormat="false" ht="13.8" hidden="false" customHeight="false" outlineLevel="0" collapsed="false">
      <c r="A357" s="22" t="n">
        <v>43453</v>
      </c>
      <c r="B357" s="23" t="n">
        <v>11621</v>
      </c>
    </row>
    <row r="358" customFormat="false" ht="13.8" hidden="false" customHeight="false" outlineLevel="0" collapsed="false">
      <c r="A358" s="22" t="n">
        <v>43454</v>
      </c>
      <c r="B358" s="23" t="n">
        <v>14133</v>
      </c>
    </row>
    <row r="359" customFormat="false" ht="13.8" hidden="false" customHeight="false" outlineLevel="0" collapsed="false">
      <c r="A359" s="22" t="n">
        <v>43455</v>
      </c>
      <c r="B359" s="23" t="n">
        <v>12631</v>
      </c>
    </row>
    <row r="360" customFormat="false" ht="13.8" hidden="false" customHeight="false" outlineLevel="0" collapsed="false">
      <c r="A360" s="22" t="n">
        <v>43456</v>
      </c>
      <c r="B360" s="23" t="n">
        <v>14284</v>
      </c>
    </row>
    <row r="361" customFormat="false" ht="13.8" hidden="false" customHeight="false" outlineLevel="0" collapsed="false">
      <c r="A361" s="22" t="n">
        <v>43457</v>
      </c>
      <c r="B361" s="23" t="n">
        <v>30737</v>
      </c>
    </row>
    <row r="362" customFormat="false" ht="13.8" hidden="false" customHeight="false" outlineLevel="0" collapsed="false">
      <c r="A362" s="22" t="n">
        <v>43458</v>
      </c>
      <c r="B362" s="23" t="n">
        <v>19650</v>
      </c>
    </row>
    <row r="363" customFormat="false" ht="13.8" hidden="false" customHeight="false" outlineLevel="0" collapsed="false">
      <c r="A363" s="22" t="n">
        <v>43459</v>
      </c>
      <c r="B363" s="23" t="n">
        <v>17384</v>
      </c>
    </row>
    <row r="364" customFormat="false" ht="13.8" hidden="false" customHeight="false" outlineLevel="0" collapsed="false">
      <c r="A364" s="22" t="n">
        <v>43460</v>
      </c>
      <c r="B364" s="23" t="n">
        <v>16363</v>
      </c>
    </row>
    <row r="365" customFormat="false" ht="13.8" hidden="false" customHeight="false" outlineLevel="0" collapsed="false">
      <c r="A365" s="22" t="n">
        <v>43461</v>
      </c>
      <c r="B365" s="23" t="n">
        <v>16023</v>
      </c>
    </row>
    <row r="366" customFormat="false" ht="13.8" hidden="false" customHeight="false" outlineLevel="0" collapsed="false">
      <c r="A366" s="22" t="n">
        <v>43462</v>
      </c>
      <c r="B366" s="23" t="n">
        <v>15152</v>
      </c>
    </row>
    <row r="367" customFormat="false" ht="13.8" hidden="false" customHeight="false" outlineLevel="0" collapsed="false">
      <c r="A367" s="22" t="n">
        <v>43463</v>
      </c>
      <c r="B367" s="23" t="n">
        <v>10823</v>
      </c>
    </row>
    <row r="368" customFormat="false" ht="13.8" hidden="false" customHeight="false" outlineLevel="0" collapsed="false">
      <c r="A368" s="22" t="n">
        <v>43464</v>
      </c>
      <c r="B368" s="23" t="n">
        <v>17338</v>
      </c>
    </row>
    <row r="369" customFormat="false" ht="13.8" hidden="false" customHeight="false" outlineLevel="0" collapsed="false">
      <c r="A369" s="22" t="n">
        <v>43465</v>
      </c>
      <c r="B369" s="23" t="n">
        <v>18461</v>
      </c>
    </row>
    <row r="370" customFormat="false" ht="13.8" hidden="false" customHeight="false" outlineLevel="0" collapsed="false">
      <c r="B370" s="22"/>
    </row>
    <row r="371" customFormat="false" ht="13.8" hidden="false" customHeight="false" outlineLevel="0" collapsed="false">
      <c r="B371" s="22"/>
    </row>
    <row r="372" customFormat="false" ht="13.8" hidden="false" customHeight="false" outlineLevel="0" collapsed="false">
      <c r="B372" s="2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1" sqref="A:D F12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n">
        <v>2019</v>
      </c>
      <c r="C1" s="25" t="s">
        <v>30</v>
      </c>
      <c r="D1" s="25"/>
      <c r="E1" s="25"/>
      <c r="H1" s="25" t="s">
        <v>31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Z1" s="0" t="s">
        <v>32</v>
      </c>
    </row>
    <row r="2" customFormat="false" ht="12.8" hidden="false" customHeight="false" outlineLevel="0" collapsed="false">
      <c r="A2" s="0" t="s">
        <v>33</v>
      </c>
      <c r="F2" s="26" t="s">
        <v>34</v>
      </c>
      <c r="G2" s="27" t="s">
        <v>35</v>
      </c>
      <c r="H2" s="25" t="s">
        <v>36</v>
      </c>
      <c r="I2" s="25"/>
      <c r="J2" s="25" t="s">
        <v>37</v>
      </c>
      <c r="K2" s="25"/>
      <c r="L2" s="25"/>
      <c r="M2" s="25"/>
      <c r="N2" s="25" t="s">
        <v>38</v>
      </c>
      <c r="O2" s="25"/>
      <c r="P2" s="25"/>
      <c r="Q2" s="25"/>
      <c r="R2" s="25"/>
      <c r="S2" s="25" t="s">
        <v>39</v>
      </c>
      <c r="T2" s="25"/>
      <c r="U2" s="25"/>
      <c r="V2" s="25"/>
      <c r="W2" s="25"/>
      <c r="X2" s="0" t="s">
        <v>40</v>
      </c>
      <c r="AB2" s="0" t="s">
        <v>41</v>
      </c>
    </row>
    <row r="3" customFormat="false" ht="12.8" hidden="false" customHeight="false" outlineLevel="0" collapsed="false">
      <c r="C3" s="0" t="s">
        <v>42</v>
      </c>
      <c r="D3" s="0" t="s">
        <v>43</v>
      </c>
      <c r="E3" s="0" t="s">
        <v>44</v>
      </c>
      <c r="F3" s="28"/>
      <c r="G3" s="29"/>
      <c r="H3" s="0" t="s">
        <v>45</v>
      </c>
      <c r="I3" s="0" t="s">
        <v>46</v>
      </c>
      <c r="J3" s="0" t="s">
        <v>47</v>
      </c>
      <c r="K3" s="0" t="s">
        <v>48</v>
      </c>
      <c r="L3" s="0" t="s">
        <v>49</v>
      </c>
      <c r="M3" s="0" t="s">
        <v>50</v>
      </c>
      <c r="N3" s="0" t="s">
        <v>51</v>
      </c>
      <c r="O3" s="0" t="s">
        <v>52</v>
      </c>
      <c r="P3" s="0" t="s">
        <v>53</v>
      </c>
      <c r="Q3" s="0" t="s">
        <v>54</v>
      </c>
      <c r="R3" s="0" t="s">
        <v>55</v>
      </c>
      <c r="S3" s="0" t="s">
        <v>56</v>
      </c>
      <c r="T3" s="0" t="s">
        <v>57</v>
      </c>
      <c r="U3" s="0" t="s">
        <v>58</v>
      </c>
      <c r="V3" s="0" t="s">
        <v>59</v>
      </c>
      <c r="W3" s="0" t="s">
        <v>60</v>
      </c>
      <c r="X3" s="0" t="s">
        <v>61</v>
      </c>
      <c r="Y3" s="0" t="s">
        <v>62</v>
      </c>
    </row>
    <row r="4" customFormat="false" ht="12.8" hidden="false" customHeight="false" outlineLevel="0" collapsed="false">
      <c r="A4" s="30" t="n">
        <v>43466</v>
      </c>
      <c r="C4" s="0" t="n">
        <v>6424</v>
      </c>
      <c r="D4" s="0" t="n">
        <v>7797</v>
      </c>
      <c r="E4" s="0" t="n">
        <v>5071</v>
      </c>
      <c r="H4" s="0" t="n">
        <v>159</v>
      </c>
      <c r="I4" s="0" t="n">
        <v>234</v>
      </c>
      <c r="J4" s="0" t="n">
        <v>6303</v>
      </c>
      <c r="K4" s="0" t="n">
        <v>784</v>
      </c>
      <c r="M4" s="0" t="n">
        <v>899</v>
      </c>
      <c r="N4" s="0" t="n">
        <v>44</v>
      </c>
      <c r="O4" s="0" t="n">
        <v>72</v>
      </c>
      <c r="P4" s="0" t="n">
        <v>328</v>
      </c>
      <c r="Q4" s="0" t="n">
        <v>23</v>
      </c>
      <c r="R4" s="0" t="n">
        <v>61</v>
      </c>
      <c r="S4" s="0" t="n">
        <v>33</v>
      </c>
      <c r="T4" s="0" t="n">
        <v>96</v>
      </c>
      <c r="U4" s="0" t="n">
        <v>32</v>
      </c>
      <c r="V4" s="0" t="n">
        <v>28</v>
      </c>
      <c r="W4" s="0" t="n">
        <v>81</v>
      </c>
      <c r="X4" s="0" t="n">
        <v>167</v>
      </c>
      <c r="Z4" s="0" t="n">
        <f aca="false">SUM(C4:X4)</f>
        <v>28636</v>
      </c>
      <c r="AB4" s="28"/>
      <c r="AC4" s="29"/>
    </row>
    <row r="5" customFormat="false" ht="12.8" hidden="false" customHeight="false" outlineLevel="0" collapsed="false">
      <c r="A5" s="30" t="n">
        <v>43467</v>
      </c>
      <c r="C5" s="0" t="n">
        <v>9060</v>
      </c>
      <c r="D5" s="0" t="n">
        <v>6652</v>
      </c>
      <c r="E5" s="0" t="n">
        <v>5284</v>
      </c>
      <c r="H5" s="0" t="n">
        <v>389</v>
      </c>
      <c r="I5" s="0" t="n">
        <v>353</v>
      </c>
      <c r="J5" s="0" t="n">
        <v>10819</v>
      </c>
      <c r="K5" s="0" t="n">
        <v>3279</v>
      </c>
      <c r="M5" s="0" t="n">
        <v>337</v>
      </c>
      <c r="N5" s="0" t="n">
        <v>178</v>
      </c>
      <c r="O5" s="0" t="n">
        <v>109</v>
      </c>
      <c r="P5" s="0" t="n">
        <v>697</v>
      </c>
      <c r="Q5" s="0" t="n">
        <v>0</v>
      </c>
      <c r="R5" s="0" t="n">
        <v>246</v>
      </c>
      <c r="S5" s="0" t="n">
        <v>405</v>
      </c>
      <c r="T5" s="0" t="n">
        <v>27</v>
      </c>
      <c r="U5" s="0" t="n">
        <v>223</v>
      </c>
      <c r="V5" s="0" t="n">
        <v>27</v>
      </c>
      <c r="W5" s="0" t="n">
        <v>68</v>
      </c>
      <c r="X5" s="0" t="n">
        <v>209</v>
      </c>
      <c r="Z5" s="0" t="n">
        <f aca="false">SUM(C5:X5)</f>
        <v>38362</v>
      </c>
      <c r="AB5" s="28"/>
      <c r="AC5" s="29"/>
    </row>
    <row r="6" customFormat="false" ht="12.8" hidden="false" customHeight="false" outlineLevel="0" collapsed="false">
      <c r="A6" s="30" t="n">
        <v>43468</v>
      </c>
      <c r="C6" s="0" t="n">
        <v>4724</v>
      </c>
      <c r="D6" s="0" t="n">
        <v>4784</v>
      </c>
      <c r="E6" s="0" t="n">
        <v>3997</v>
      </c>
      <c r="H6" s="0" t="n">
        <v>305</v>
      </c>
      <c r="I6" s="0" t="n">
        <v>251</v>
      </c>
      <c r="J6" s="0" t="n">
        <v>9001</v>
      </c>
      <c r="K6" s="0" t="n">
        <v>3722</v>
      </c>
      <c r="M6" s="0" t="n">
        <v>506</v>
      </c>
      <c r="N6" s="0" t="n">
        <v>72</v>
      </c>
      <c r="O6" s="0" t="n">
        <v>114</v>
      </c>
      <c r="P6" s="0" t="n">
        <v>276</v>
      </c>
      <c r="Q6" s="0" t="n">
        <v>286</v>
      </c>
      <c r="R6" s="0" t="n">
        <v>201</v>
      </c>
      <c r="S6" s="0" t="n">
        <v>385</v>
      </c>
      <c r="T6" s="0" t="n">
        <v>28</v>
      </c>
      <c r="U6" s="0" t="n">
        <v>283</v>
      </c>
      <c r="V6" s="0" t="n">
        <v>132</v>
      </c>
      <c r="W6" s="0" t="n">
        <v>512</v>
      </c>
      <c r="X6" s="0" t="n">
        <v>98</v>
      </c>
      <c r="Z6" s="0" t="n">
        <f aca="false">SUM(C6:X6)</f>
        <v>29677</v>
      </c>
      <c r="AB6" s="28"/>
      <c r="AC6" s="29"/>
    </row>
    <row r="7" customFormat="false" ht="12.8" hidden="false" customHeight="false" outlineLevel="0" collapsed="false">
      <c r="A7" s="30" t="n">
        <v>43469</v>
      </c>
      <c r="C7" s="0" t="n">
        <v>4549</v>
      </c>
      <c r="D7" s="0" t="n">
        <v>8397</v>
      </c>
      <c r="E7" s="0" t="n">
        <v>3468</v>
      </c>
      <c r="H7" s="0" t="n">
        <v>181</v>
      </c>
      <c r="I7" s="0" t="n">
        <v>239</v>
      </c>
      <c r="J7" s="0" t="n">
        <v>14053</v>
      </c>
      <c r="K7" s="0" t="n">
        <v>1203</v>
      </c>
      <c r="M7" s="0" t="n">
        <v>72</v>
      </c>
      <c r="N7" s="0" t="n">
        <v>125</v>
      </c>
      <c r="O7" s="0" t="n">
        <v>113</v>
      </c>
      <c r="P7" s="0" t="n">
        <v>343</v>
      </c>
      <c r="Q7" s="0" t="n">
        <v>0</v>
      </c>
      <c r="R7" s="0" t="n">
        <v>257</v>
      </c>
      <c r="S7" s="0" t="n">
        <v>211</v>
      </c>
      <c r="T7" s="0" t="n">
        <v>97</v>
      </c>
      <c r="U7" s="0" t="n">
        <v>15</v>
      </c>
      <c r="V7" s="0" t="n">
        <v>0</v>
      </c>
      <c r="W7" s="0" t="n">
        <v>354</v>
      </c>
      <c r="X7" s="0" t="n">
        <v>53</v>
      </c>
      <c r="Z7" s="0" t="n">
        <f aca="false">SUM(C7:X7)</f>
        <v>33730</v>
      </c>
      <c r="AB7" s="28"/>
      <c r="AC7" s="29"/>
    </row>
    <row r="8" customFormat="false" ht="12.8" hidden="false" customHeight="false" outlineLevel="0" collapsed="false">
      <c r="A8" s="30" t="n">
        <v>43470</v>
      </c>
      <c r="C8" s="0" t="n">
        <v>4639</v>
      </c>
      <c r="D8" s="0" t="n">
        <v>7830</v>
      </c>
      <c r="E8" s="0" t="n">
        <v>3921</v>
      </c>
      <c r="F8" s="28"/>
      <c r="G8" s="29"/>
      <c r="H8" s="0" t="n">
        <v>465</v>
      </c>
      <c r="I8" s="0" t="n">
        <v>333</v>
      </c>
      <c r="J8" s="0" t="n">
        <v>11947</v>
      </c>
      <c r="K8" s="0" t="n">
        <v>1548</v>
      </c>
      <c r="M8" s="0" t="n">
        <v>359</v>
      </c>
      <c r="N8" s="0" t="n">
        <v>121</v>
      </c>
      <c r="O8" s="0" t="n">
        <v>82</v>
      </c>
      <c r="P8" s="0" t="n">
        <v>314</v>
      </c>
      <c r="Q8" s="0" t="n">
        <v>88</v>
      </c>
      <c r="R8" s="0" t="n">
        <v>478</v>
      </c>
      <c r="S8" s="0" t="n">
        <v>122</v>
      </c>
      <c r="T8" s="0" t="n">
        <v>11</v>
      </c>
      <c r="U8" s="0" t="n">
        <v>158</v>
      </c>
      <c r="V8" s="0" t="n">
        <v>0</v>
      </c>
      <c r="W8" s="0" t="n">
        <v>12</v>
      </c>
      <c r="X8" s="0" t="n">
        <v>87</v>
      </c>
      <c r="Z8" s="0" t="n">
        <f aca="false">SUM(C8:X8)</f>
        <v>32515</v>
      </c>
    </row>
    <row r="9" customFormat="false" ht="12.8" hidden="false" customHeight="false" outlineLevel="0" collapsed="false">
      <c r="A9" s="30" t="n">
        <v>43471</v>
      </c>
      <c r="C9" s="0" t="n">
        <v>5850</v>
      </c>
      <c r="D9" s="0" t="n">
        <v>8230</v>
      </c>
      <c r="E9" s="0" t="n">
        <v>1807</v>
      </c>
      <c r="F9" s="28"/>
      <c r="G9" s="29"/>
      <c r="H9" s="0" t="n">
        <v>160</v>
      </c>
      <c r="I9" s="0" t="n">
        <v>186</v>
      </c>
      <c r="J9" s="0" t="n">
        <v>1914</v>
      </c>
      <c r="K9" s="0" t="n">
        <v>1983</v>
      </c>
      <c r="M9" s="0" t="n">
        <v>220</v>
      </c>
      <c r="N9" s="0" t="n">
        <v>94</v>
      </c>
      <c r="O9" s="0" t="n">
        <v>65</v>
      </c>
      <c r="P9" s="0" t="n">
        <v>308</v>
      </c>
      <c r="Q9" s="0" t="n">
        <v>136</v>
      </c>
      <c r="R9" s="0" t="n">
        <v>161</v>
      </c>
      <c r="S9" s="0" t="n">
        <v>186</v>
      </c>
      <c r="T9" s="0" t="n">
        <v>42</v>
      </c>
      <c r="U9" s="0" t="n">
        <v>4</v>
      </c>
      <c r="V9" s="0" t="n">
        <v>0</v>
      </c>
      <c r="W9" s="0" t="n">
        <v>133</v>
      </c>
      <c r="X9" s="0" t="n">
        <v>23</v>
      </c>
      <c r="Z9" s="0" t="n">
        <f aca="false">SUM(C9:X9)</f>
        <v>21502</v>
      </c>
    </row>
    <row r="10" customFormat="false" ht="12.8" hidden="false" customHeight="false" outlineLevel="0" collapsed="false">
      <c r="A10" s="30" t="n">
        <v>43472</v>
      </c>
      <c r="C10" s="0" t="n">
        <v>5441</v>
      </c>
      <c r="D10" s="0" t="n">
        <v>9603</v>
      </c>
      <c r="E10" s="0" t="n">
        <v>2830</v>
      </c>
      <c r="F10" s="28"/>
      <c r="G10" s="29"/>
      <c r="H10" s="0" t="n">
        <v>662</v>
      </c>
      <c r="I10" s="0" t="n">
        <v>648</v>
      </c>
      <c r="J10" s="0" t="n">
        <v>1204</v>
      </c>
      <c r="K10" s="0" t="n">
        <v>1230</v>
      </c>
      <c r="M10" s="0" t="n">
        <v>443</v>
      </c>
      <c r="N10" s="0" t="n">
        <v>111</v>
      </c>
      <c r="O10" s="0" t="n">
        <v>69</v>
      </c>
      <c r="P10" s="0" t="n">
        <v>162</v>
      </c>
      <c r="Q10" s="0" t="n">
        <v>44</v>
      </c>
      <c r="R10" s="0" t="n">
        <v>141</v>
      </c>
      <c r="S10" s="0" t="n">
        <v>89</v>
      </c>
      <c r="T10" s="0" t="n">
        <v>65</v>
      </c>
      <c r="U10" s="0" t="n">
        <v>69</v>
      </c>
      <c r="V10" s="0" t="n">
        <v>34</v>
      </c>
      <c r="W10" s="0" t="n">
        <v>46</v>
      </c>
      <c r="X10" s="0" t="n">
        <v>0</v>
      </c>
      <c r="Z10" s="0" t="n">
        <f aca="false">SUM(C10:X10)</f>
        <v>22891</v>
      </c>
    </row>
    <row r="11" customFormat="false" ht="12.8" hidden="false" customHeight="false" outlineLevel="0" collapsed="false">
      <c r="A11" s="30" t="n">
        <v>43473</v>
      </c>
      <c r="C11" s="0" t="n">
        <v>5193</v>
      </c>
      <c r="D11" s="0" t="n">
        <v>6628</v>
      </c>
      <c r="E11" s="0" t="n">
        <v>3491</v>
      </c>
      <c r="F11" s="28"/>
      <c r="G11" s="29"/>
      <c r="H11" s="0" t="n">
        <v>148</v>
      </c>
      <c r="I11" s="0" t="n">
        <v>372</v>
      </c>
      <c r="J11" s="0" t="n">
        <v>800</v>
      </c>
      <c r="K11" s="0" t="n">
        <v>584</v>
      </c>
      <c r="M11" s="0" t="n">
        <v>89</v>
      </c>
      <c r="N11" s="0" t="n">
        <v>67</v>
      </c>
      <c r="O11" s="0" t="n">
        <v>60</v>
      </c>
      <c r="P11" s="0" t="n">
        <v>252</v>
      </c>
      <c r="Q11" s="0" t="n">
        <v>33</v>
      </c>
      <c r="R11" s="0" t="n">
        <v>208</v>
      </c>
      <c r="S11" s="0" t="n">
        <v>255</v>
      </c>
      <c r="T11" s="0" t="n">
        <v>177</v>
      </c>
      <c r="U11" s="0" t="n">
        <v>98</v>
      </c>
      <c r="V11" s="0" t="n">
        <v>63</v>
      </c>
      <c r="W11" s="0" t="n">
        <v>152</v>
      </c>
      <c r="X11" s="0" t="n">
        <v>138</v>
      </c>
      <c r="Z11" s="0" t="n">
        <f aca="false">SUM(C11:X11)</f>
        <v>18808</v>
      </c>
      <c r="AJ11" s="31" t="s">
        <v>63</v>
      </c>
      <c r="AK11" s="31"/>
      <c r="AL11" s="31"/>
      <c r="AM11" s="31"/>
      <c r="AN11" s="31"/>
      <c r="AO11" s="31"/>
      <c r="AP11" s="31"/>
      <c r="AQ11" s="31"/>
      <c r="AR11" s="31"/>
    </row>
    <row r="12" customFormat="false" ht="12.8" hidden="false" customHeight="false" outlineLevel="0" collapsed="false">
      <c r="A12" s="30" t="n">
        <v>43474</v>
      </c>
      <c r="C12" s="0" t="n">
        <v>4051</v>
      </c>
      <c r="D12" s="0" t="n">
        <v>11993</v>
      </c>
      <c r="E12" s="0" t="n">
        <v>1761</v>
      </c>
      <c r="F12" s="28"/>
      <c r="G12" s="29"/>
      <c r="H12" s="0" t="n">
        <v>400</v>
      </c>
      <c r="I12" s="0" t="n">
        <v>176</v>
      </c>
      <c r="J12" s="0" t="n">
        <v>631</v>
      </c>
      <c r="K12" s="0" t="n">
        <v>714</v>
      </c>
      <c r="M12" s="0" t="n">
        <v>199</v>
      </c>
      <c r="N12" s="0" t="n">
        <v>100</v>
      </c>
      <c r="O12" s="0" t="n">
        <v>342</v>
      </c>
      <c r="P12" s="0" t="n">
        <v>408</v>
      </c>
      <c r="Q12" s="0" t="n">
        <v>454</v>
      </c>
      <c r="R12" s="0" t="n">
        <v>390</v>
      </c>
      <c r="S12" s="0" t="n">
        <v>151</v>
      </c>
      <c r="T12" s="0" t="n">
        <v>241</v>
      </c>
      <c r="U12" s="0" t="n">
        <v>8</v>
      </c>
      <c r="V12" s="0" t="n">
        <v>121</v>
      </c>
      <c r="W12" s="0" t="n">
        <v>3</v>
      </c>
      <c r="X12" s="0" t="n">
        <v>178</v>
      </c>
      <c r="Z12" s="0" t="n">
        <f aca="false">SUM(C12:X12)</f>
        <v>22321</v>
      </c>
      <c r="AB12" s="0" t="s">
        <v>64</v>
      </c>
      <c r="AJ12" s="32" t="s">
        <v>65</v>
      </c>
      <c r="AK12" s="33" t="s">
        <v>66</v>
      </c>
      <c r="AL12" s="34" t="s">
        <v>67</v>
      </c>
      <c r="AM12" s="35" t="s">
        <v>68</v>
      </c>
      <c r="AN12" s="35" t="s">
        <v>69</v>
      </c>
      <c r="AO12" s="35" t="s">
        <v>70</v>
      </c>
      <c r="AP12" s="35" t="s">
        <v>71</v>
      </c>
      <c r="AQ12" s="35" t="s">
        <v>72</v>
      </c>
      <c r="AR12" s="36" t="s">
        <v>73</v>
      </c>
    </row>
    <row r="13" customFormat="false" ht="12.8" hidden="false" customHeight="false" outlineLevel="0" collapsed="false">
      <c r="A13" s="30" t="n">
        <v>43475</v>
      </c>
      <c r="C13" s="0" t="n">
        <v>5488</v>
      </c>
      <c r="D13" s="0" t="n">
        <v>5675</v>
      </c>
      <c r="E13" s="0" t="n">
        <v>5058</v>
      </c>
      <c r="F13" s="28"/>
      <c r="G13" s="29"/>
      <c r="H13" s="0" t="n">
        <v>484</v>
      </c>
      <c r="I13" s="0" t="n">
        <v>267</v>
      </c>
      <c r="J13" s="0" t="n">
        <v>3740</v>
      </c>
      <c r="K13" s="0" t="n">
        <v>334</v>
      </c>
      <c r="M13" s="0" t="n">
        <v>924</v>
      </c>
      <c r="N13" s="0" t="n">
        <v>58</v>
      </c>
      <c r="O13" s="0" t="n">
        <v>181</v>
      </c>
      <c r="P13" s="0" t="n">
        <v>828</v>
      </c>
      <c r="Q13" s="0" t="n">
        <v>231</v>
      </c>
      <c r="R13" s="0" t="n">
        <v>123</v>
      </c>
      <c r="S13" s="0" t="n">
        <v>355</v>
      </c>
      <c r="T13" s="0" t="n">
        <v>62</v>
      </c>
      <c r="U13" s="0" t="n">
        <v>11</v>
      </c>
      <c r="V13" s="0" t="n">
        <v>11</v>
      </c>
      <c r="W13" s="0" t="n">
        <v>91</v>
      </c>
      <c r="X13" s="0" t="n">
        <v>33</v>
      </c>
      <c r="Z13" s="0" t="n">
        <f aca="false">SUM(C13:X13)</f>
        <v>23954</v>
      </c>
      <c r="AJ13" s="37" t="s">
        <v>74</v>
      </c>
      <c r="AK13" s="38" t="s">
        <v>75</v>
      </c>
      <c r="AL13" s="39" t="n">
        <v>10</v>
      </c>
      <c r="AM13" s="40" t="n">
        <v>4</v>
      </c>
      <c r="AN13" s="40" t="n">
        <v>0</v>
      </c>
      <c r="AO13" s="40" t="n">
        <v>0</v>
      </c>
      <c r="AP13" s="40" t="n">
        <v>1</v>
      </c>
      <c r="AQ13" s="40" t="n">
        <f aca="false">SUM(AL13:AP13)</f>
        <v>15</v>
      </c>
      <c r="AR13" s="41" t="n">
        <f aca="false">(AQ13/3250)</f>
        <v>0.00461538461538462</v>
      </c>
    </row>
    <row r="14" customFormat="false" ht="12.8" hidden="false" customHeight="false" outlineLevel="0" collapsed="false">
      <c r="A14" s="30" t="n">
        <v>43476</v>
      </c>
      <c r="C14" s="0" t="n">
        <v>3721</v>
      </c>
      <c r="D14" s="0" t="n">
        <v>7056</v>
      </c>
      <c r="E14" s="0" t="n">
        <v>2533</v>
      </c>
      <c r="F14" s="28"/>
      <c r="G14" s="29"/>
      <c r="H14" s="0" t="n">
        <v>174</v>
      </c>
      <c r="I14" s="0" t="n">
        <v>107</v>
      </c>
      <c r="J14" s="0" t="n">
        <v>5109</v>
      </c>
      <c r="K14" s="0" t="n">
        <v>406</v>
      </c>
      <c r="M14" s="0" t="n">
        <v>188</v>
      </c>
      <c r="N14" s="0" t="n">
        <v>60</v>
      </c>
      <c r="O14" s="0" t="n">
        <v>85</v>
      </c>
      <c r="P14" s="0" t="n">
        <v>247</v>
      </c>
      <c r="Q14" s="0" t="n">
        <v>111</v>
      </c>
      <c r="R14" s="0" t="n">
        <v>92</v>
      </c>
      <c r="S14" s="0" t="n">
        <v>355</v>
      </c>
      <c r="T14" s="0" t="n">
        <v>27</v>
      </c>
      <c r="U14" s="0" t="n">
        <v>61</v>
      </c>
      <c r="V14" s="0" t="n">
        <v>159</v>
      </c>
      <c r="W14" s="0" t="n">
        <v>103</v>
      </c>
      <c r="X14" s="0" t="n">
        <v>110</v>
      </c>
      <c r="Z14" s="0" t="n">
        <f aca="false">SUM(C14:X14)</f>
        <v>20704</v>
      </c>
      <c r="AC14" s="0" t="s">
        <v>67</v>
      </c>
      <c r="AD14" s="0" t="s">
        <v>68</v>
      </c>
      <c r="AE14" s="0" t="s">
        <v>69</v>
      </c>
      <c r="AF14" s="0" t="s">
        <v>70</v>
      </c>
      <c r="AG14" s="0" t="s">
        <v>71</v>
      </c>
      <c r="AJ14" s="37" t="s">
        <v>76</v>
      </c>
      <c r="AK14" s="38" t="s">
        <v>77</v>
      </c>
      <c r="AL14" s="37" t="n">
        <v>113</v>
      </c>
      <c r="AM14" s="42" t="n">
        <v>23</v>
      </c>
      <c r="AN14" s="42" t="n">
        <v>17</v>
      </c>
      <c r="AO14" s="42" t="n">
        <v>0</v>
      </c>
      <c r="AP14" s="42" t="n">
        <v>3</v>
      </c>
      <c r="AQ14" s="42" t="n">
        <f aca="false">SUM(AL14:AP14)</f>
        <v>156</v>
      </c>
      <c r="AR14" s="41" t="n">
        <f aca="false">(AQ14/3250)</f>
        <v>0.048</v>
      </c>
    </row>
    <row r="15" customFormat="false" ht="12.8" hidden="false" customHeight="false" outlineLevel="0" collapsed="false">
      <c r="A15" s="30" t="n">
        <v>43477</v>
      </c>
      <c r="C15" s="0" t="n">
        <v>4618</v>
      </c>
      <c r="D15" s="0" t="n">
        <v>5040</v>
      </c>
      <c r="E15" s="0" t="n">
        <v>2679</v>
      </c>
      <c r="F15" s="28"/>
      <c r="G15" s="29"/>
      <c r="H15" s="0" t="n">
        <v>122</v>
      </c>
      <c r="I15" s="0" t="n">
        <v>119</v>
      </c>
      <c r="J15" s="0" t="n">
        <v>1301</v>
      </c>
      <c r="K15" s="0" t="n">
        <v>2025</v>
      </c>
      <c r="M15" s="0" t="n">
        <v>322</v>
      </c>
      <c r="N15" s="0" t="n">
        <v>93</v>
      </c>
      <c r="O15" s="0" t="n">
        <v>78</v>
      </c>
      <c r="P15" s="0" t="n">
        <v>356</v>
      </c>
      <c r="Q15" s="0" t="n">
        <v>22</v>
      </c>
      <c r="R15" s="0" t="n">
        <v>98</v>
      </c>
      <c r="S15" s="0" t="n">
        <v>82</v>
      </c>
      <c r="T15" s="0" t="n">
        <v>11</v>
      </c>
      <c r="U15" s="0" t="n">
        <v>16</v>
      </c>
      <c r="V15" s="0" t="n">
        <v>24</v>
      </c>
      <c r="W15" s="0" t="n">
        <v>185</v>
      </c>
      <c r="X15" s="0" t="n">
        <v>49</v>
      </c>
      <c r="Z15" s="0" t="n">
        <f aca="false">SUM(C15:X15)</f>
        <v>17240</v>
      </c>
      <c r="AC15" s="0" t="n">
        <v>1244</v>
      </c>
      <c r="AD15" s="0" t="n">
        <v>3365</v>
      </c>
      <c r="AE15" s="0" t="n">
        <v>2489</v>
      </c>
      <c r="AF15" s="0" t="n">
        <v>2682</v>
      </c>
      <c r="AG15" s="0" t="n">
        <v>3076</v>
      </c>
      <c r="AJ15" s="37" t="s">
        <v>78</v>
      </c>
      <c r="AK15" s="38" t="s">
        <v>79</v>
      </c>
      <c r="AL15" s="37" t="n">
        <v>405</v>
      </c>
      <c r="AM15" s="42" t="n">
        <v>38</v>
      </c>
      <c r="AN15" s="42" t="n">
        <v>4</v>
      </c>
      <c r="AO15" s="42" t="n">
        <v>0</v>
      </c>
      <c r="AP15" s="42" t="n">
        <v>2</v>
      </c>
      <c r="AQ15" s="42" t="n">
        <f aca="false">SUM(AL15:AP15)</f>
        <v>449</v>
      </c>
      <c r="AR15" s="41" t="n">
        <f aca="false">(AQ15/3250)</f>
        <v>0.138153846153846</v>
      </c>
    </row>
    <row r="16" customFormat="false" ht="12.8" hidden="false" customHeight="false" outlineLevel="0" collapsed="false">
      <c r="A16" s="30" t="n">
        <v>43478</v>
      </c>
      <c r="C16" s="0" t="n">
        <v>3849</v>
      </c>
      <c r="D16" s="0" t="n">
        <v>4804</v>
      </c>
      <c r="E16" s="0" t="n">
        <v>4443</v>
      </c>
      <c r="F16" s="28"/>
      <c r="G16" s="29"/>
      <c r="H16" s="0" t="n">
        <v>186</v>
      </c>
      <c r="I16" s="0" t="n">
        <v>168</v>
      </c>
      <c r="J16" s="0" t="n">
        <v>326</v>
      </c>
      <c r="K16" s="0" t="n">
        <v>874</v>
      </c>
      <c r="M16" s="0" t="n">
        <v>217</v>
      </c>
      <c r="N16" s="0" t="n">
        <v>38</v>
      </c>
      <c r="O16" s="0" t="n">
        <v>123</v>
      </c>
      <c r="P16" s="0" t="n">
        <v>228</v>
      </c>
      <c r="Q16" s="0" t="n">
        <v>27</v>
      </c>
      <c r="R16" s="0" t="n">
        <v>166</v>
      </c>
      <c r="S16" s="0" t="n">
        <v>142</v>
      </c>
      <c r="T16" s="0" t="n">
        <v>56</v>
      </c>
      <c r="U16" s="0" t="n">
        <v>13</v>
      </c>
      <c r="V16" s="0" t="n">
        <v>83</v>
      </c>
      <c r="W16" s="0" t="n">
        <v>42</v>
      </c>
      <c r="X16" s="0" t="n">
        <v>105</v>
      </c>
      <c r="Z16" s="0" t="n">
        <f aca="false">SUM(C16:X16)</f>
        <v>15890</v>
      </c>
      <c r="AC16" s="0" t="n">
        <v>1412</v>
      </c>
      <c r="AD16" s="0" t="n">
        <v>5765</v>
      </c>
      <c r="AE16" s="0" t="n">
        <v>6328</v>
      </c>
      <c r="AF16" s="0" t="n">
        <v>2415</v>
      </c>
      <c r="AG16" s="0" t="n">
        <v>1767</v>
      </c>
      <c r="AJ16" s="37" t="s">
        <v>80</v>
      </c>
      <c r="AK16" s="38" t="s">
        <v>81</v>
      </c>
      <c r="AL16" s="37" t="n">
        <v>252</v>
      </c>
      <c r="AM16" s="42" t="n">
        <v>14</v>
      </c>
      <c r="AN16" s="42" t="n">
        <v>74</v>
      </c>
      <c r="AO16" s="42" t="n">
        <v>0</v>
      </c>
      <c r="AP16" s="42" t="n">
        <v>3</v>
      </c>
      <c r="AQ16" s="42" t="n">
        <f aca="false">SUM(AL16:AP16)</f>
        <v>343</v>
      </c>
      <c r="AR16" s="41" t="n">
        <f aca="false">(AQ16/3250)</f>
        <v>0.105538461538462</v>
      </c>
    </row>
    <row r="17" customFormat="false" ht="12.8" hidden="false" customHeight="false" outlineLevel="0" collapsed="false">
      <c r="A17" s="30" t="n">
        <v>43479</v>
      </c>
      <c r="C17" s="0" t="n">
        <v>7646</v>
      </c>
      <c r="D17" s="0" t="n">
        <v>5998</v>
      </c>
      <c r="E17" s="0" t="n">
        <v>3715</v>
      </c>
      <c r="F17" s="28"/>
      <c r="G17" s="29"/>
      <c r="H17" s="0" t="n">
        <v>282</v>
      </c>
      <c r="I17" s="0" t="n">
        <v>85</v>
      </c>
      <c r="J17" s="0" t="n">
        <v>376</v>
      </c>
      <c r="K17" s="0" t="n">
        <v>1301</v>
      </c>
      <c r="M17" s="0" t="n">
        <v>524</v>
      </c>
      <c r="N17" s="0" t="n">
        <v>65</v>
      </c>
      <c r="O17" s="0" t="n">
        <v>100</v>
      </c>
      <c r="P17" s="0" t="n">
        <v>168</v>
      </c>
      <c r="Q17" s="0" t="n">
        <v>76</v>
      </c>
      <c r="R17" s="0" t="n">
        <v>121</v>
      </c>
      <c r="S17" s="0" t="n">
        <v>154</v>
      </c>
      <c r="T17" s="0" t="n">
        <v>14</v>
      </c>
      <c r="U17" s="0" t="n">
        <v>21</v>
      </c>
      <c r="V17" s="0" t="n">
        <v>52</v>
      </c>
      <c r="W17" s="0" t="n">
        <v>19</v>
      </c>
      <c r="X17" s="0" t="n">
        <v>79</v>
      </c>
      <c r="Z17" s="0" t="n">
        <f aca="false">SUM(C17:X17)</f>
        <v>20796</v>
      </c>
      <c r="AB17" s="0" t="s">
        <v>82</v>
      </c>
      <c r="AC17" s="0" t="n">
        <f aca="false">SUM(AC15:AC16)</f>
        <v>2656</v>
      </c>
      <c r="AD17" s="0" t="n">
        <f aca="false">SUM(AD15:AD16)</f>
        <v>9130</v>
      </c>
      <c r="AE17" s="0" t="n">
        <f aca="false">SUM(AE15:AE16)</f>
        <v>8817</v>
      </c>
      <c r="AF17" s="0" t="n">
        <f aca="false">SUM(AF15:AF16)</f>
        <v>5097</v>
      </c>
      <c r="AG17" s="0" t="n">
        <f aca="false">SUM(AG15:AG16)</f>
        <v>4843</v>
      </c>
      <c r="AJ17" s="37" t="s">
        <v>83</v>
      </c>
      <c r="AK17" s="38" t="s">
        <v>84</v>
      </c>
      <c r="AL17" s="37" t="n">
        <v>0</v>
      </c>
      <c r="AM17" s="42" t="n">
        <v>0</v>
      </c>
      <c r="AN17" s="42" t="n">
        <v>0</v>
      </c>
      <c r="AO17" s="42" t="n">
        <v>0</v>
      </c>
      <c r="AP17" s="42" t="n">
        <v>0</v>
      </c>
      <c r="AQ17" s="42" t="n">
        <f aca="false">SUM(AL17:AP17)</f>
        <v>0</v>
      </c>
      <c r="AR17" s="41" t="n">
        <f aca="false">(AQ17/3250)</f>
        <v>0</v>
      </c>
    </row>
    <row r="18" customFormat="false" ht="12.8" hidden="false" customHeight="false" outlineLevel="0" collapsed="false">
      <c r="A18" s="30" t="n">
        <v>43480</v>
      </c>
      <c r="C18" s="0" t="n">
        <v>5354</v>
      </c>
      <c r="D18" s="0" t="n">
        <v>4131</v>
      </c>
      <c r="E18" s="0" t="n">
        <v>4314</v>
      </c>
      <c r="F18" s="28"/>
      <c r="G18" s="29"/>
      <c r="H18" s="0" t="n">
        <v>490</v>
      </c>
      <c r="I18" s="0" t="n">
        <v>120</v>
      </c>
      <c r="J18" s="0" t="n">
        <v>360</v>
      </c>
      <c r="K18" s="0" t="n">
        <v>843</v>
      </c>
      <c r="M18" s="0" t="n">
        <v>304</v>
      </c>
      <c r="N18" s="0" t="n">
        <v>74</v>
      </c>
      <c r="O18" s="0" t="n">
        <v>79</v>
      </c>
      <c r="P18" s="0" t="n">
        <v>232</v>
      </c>
      <c r="Q18" s="0" t="n">
        <v>0</v>
      </c>
      <c r="R18" s="0" t="n">
        <v>362</v>
      </c>
      <c r="S18" s="0" t="n">
        <v>228</v>
      </c>
      <c r="T18" s="0" t="n">
        <v>48</v>
      </c>
      <c r="U18" s="0" t="n">
        <v>82</v>
      </c>
      <c r="V18" s="0" t="n">
        <v>24</v>
      </c>
      <c r="W18" s="0" t="n">
        <v>190</v>
      </c>
      <c r="X18" s="0" t="n">
        <v>10</v>
      </c>
      <c r="Z18" s="0" t="n">
        <f aca="false">SUM(C18:X18)</f>
        <v>17245</v>
      </c>
      <c r="AH18" s="0" t="s">
        <v>85</v>
      </c>
      <c r="AJ18" s="37" t="s">
        <v>86</v>
      </c>
      <c r="AK18" s="38" t="s">
        <v>87</v>
      </c>
      <c r="AL18" s="37" t="n">
        <v>0</v>
      </c>
      <c r="AM18" s="42" t="n">
        <v>0</v>
      </c>
      <c r="AN18" s="42" t="n">
        <v>0</v>
      </c>
      <c r="AO18" s="42" t="n">
        <v>0</v>
      </c>
      <c r="AP18" s="42" t="n">
        <v>0</v>
      </c>
      <c r="AQ18" s="42" t="n">
        <f aca="false">SUM(AL18:AP18)</f>
        <v>0</v>
      </c>
      <c r="AR18" s="41" t="n">
        <f aca="false">(AQ18/3250)</f>
        <v>0</v>
      </c>
    </row>
    <row r="19" customFormat="false" ht="12.8" hidden="false" customHeight="false" outlineLevel="0" collapsed="false">
      <c r="A19" s="30" t="n">
        <v>43481</v>
      </c>
      <c r="C19" s="0" t="n">
        <v>6626</v>
      </c>
      <c r="D19" s="0" t="n">
        <v>3754</v>
      </c>
      <c r="E19" s="0" t="n">
        <v>3443</v>
      </c>
      <c r="F19" s="28"/>
      <c r="G19" s="29"/>
      <c r="H19" s="0" t="n">
        <v>191</v>
      </c>
      <c r="I19" s="0" t="n">
        <v>183</v>
      </c>
      <c r="J19" s="0" t="n">
        <v>103</v>
      </c>
      <c r="K19" s="0" t="n">
        <v>673</v>
      </c>
      <c r="M19" s="0" t="n">
        <v>557</v>
      </c>
      <c r="N19" s="0" t="n">
        <v>97</v>
      </c>
      <c r="O19" s="0" t="n">
        <v>55</v>
      </c>
      <c r="P19" s="0" t="n">
        <v>215</v>
      </c>
      <c r="Q19" s="0" t="n">
        <v>23</v>
      </c>
      <c r="R19" s="0" t="n">
        <v>566</v>
      </c>
      <c r="S19" s="0" t="n">
        <v>163</v>
      </c>
      <c r="T19" s="0" t="n">
        <v>25</v>
      </c>
      <c r="U19" s="0" t="n">
        <v>90</v>
      </c>
      <c r="V19" s="0" t="n">
        <v>61</v>
      </c>
      <c r="W19" s="0" t="n">
        <v>168</v>
      </c>
      <c r="X19" s="0" t="n">
        <v>12</v>
      </c>
      <c r="Z19" s="0" t="n">
        <f aca="false">SUM(C19:X19)</f>
        <v>17005</v>
      </c>
      <c r="AH19" s="0" t="n">
        <f aca="false">SUM(AC15:AG16)</f>
        <v>30543</v>
      </c>
      <c r="AJ19" s="37" t="s">
        <v>88</v>
      </c>
      <c r="AK19" s="38" t="s">
        <v>89</v>
      </c>
      <c r="AL19" s="37" t="n">
        <v>0</v>
      </c>
      <c r="AM19" s="42" t="n">
        <v>0</v>
      </c>
      <c r="AN19" s="42" t="n">
        <v>0</v>
      </c>
      <c r="AO19" s="42" t="n">
        <v>0</v>
      </c>
      <c r="AP19" s="42" t="n">
        <v>0</v>
      </c>
      <c r="AQ19" s="42" t="n">
        <f aca="false">SUM(AL19:AP19)</f>
        <v>0</v>
      </c>
      <c r="AR19" s="41" t="n">
        <f aca="false">(AQ19/3250)</f>
        <v>0</v>
      </c>
    </row>
    <row r="20" customFormat="false" ht="12.8" hidden="false" customHeight="false" outlineLevel="0" collapsed="false">
      <c r="A20" s="30" t="n">
        <v>43482</v>
      </c>
      <c r="C20" s="0" t="n">
        <v>4772</v>
      </c>
      <c r="D20" s="0" t="n">
        <v>3263</v>
      </c>
      <c r="E20" s="0" t="n">
        <v>4076</v>
      </c>
      <c r="F20" s="28"/>
      <c r="G20" s="29"/>
      <c r="H20" s="0" t="n">
        <v>332</v>
      </c>
      <c r="I20" s="0" t="n">
        <v>218</v>
      </c>
      <c r="J20" s="0" t="n">
        <v>268</v>
      </c>
      <c r="K20" s="0" t="n">
        <v>1825</v>
      </c>
      <c r="M20" s="0" t="n">
        <v>309</v>
      </c>
      <c r="N20" s="0" t="n">
        <v>85</v>
      </c>
      <c r="O20" s="0" t="n">
        <v>98</v>
      </c>
      <c r="P20" s="0" t="n">
        <v>301</v>
      </c>
      <c r="Q20" s="0" t="n">
        <v>17</v>
      </c>
      <c r="R20" s="0" t="n">
        <v>256</v>
      </c>
      <c r="S20" s="0" t="n">
        <v>147</v>
      </c>
      <c r="T20" s="0" t="n">
        <v>22</v>
      </c>
      <c r="U20" s="0" t="n">
        <v>40</v>
      </c>
      <c r="V20" s="0" t="n">
        <v>91</v>
      </c>
      <c r="W20" s="0" t="n">
        <v>166</v>
      </c>
      <c r="X20" s="0" t="n">
        <v>11</v>
      </c>
      <c r="Z20" s="0" t="n">
        <f aca="false">SUM(C20:X20)</f>
        <v>16297</v>
      </c>
      <c r="AJ20" s="37" t="s">
        <v>90</v>
      </c>
      <c r="AK20" s="38" t="s">
        <v>91</v>
      </c>
      <c r="AL20" s="37" t="n">
        <v>79</v>
      </c>
      <c r="AM20" s="42" t="n">
        <v>11</v>
      </c>
      <c r="AN20" s="42" t="n">
        <v>1</v>
      </c>
      <c r="AO20" s="42" t="n">
        <v>0</v>
      </c>
      <c r="AP20" s="42" t="n">
        <v>2</v>
      </c>
      <c r="AQ20" s="42" t="n">
        <f aca="false">SUM(AL20:AP20)</f>
        <v>93</v>
      </c>
      <c r="AR20" s="41" t="n">
        <f aca="false">(AQ20/3250)</f>
        <v>0.0286153846153846</v>
      </c>
    </row>
    <row r="21" customFormat="false" ht="12.8" hidden="false" customHeight="false" outlineLevel="0" collapsed="false">
      <c r="A21" s="30" t="n">
        <v>43483</v>
      </c>
      <c r="C21" s="0" t="n">
        <v>4634</v>
      </c>
      <c r="D21" s="0" t="n">
        <v>8571</v>
      </c>
      <c r="E21" s="0" t="n">
        <v>3219</v>
      </c>
      <c r="F21" s="28"/>
      <c r="G21" s="29"/>
      <c r="H21" s="0" t="n">
        <v>281</v>
      </c>
      <c r="I21" s="0" t="n">
        <v>125</v>
      </c>
      <c r="J21" s="0" t="n">
        <v>233</v>
      </c>
      <c r="K21" s="0" t="n">
        <v>281</v>
      </c>
      <c r="M21" s="0" t="n">
        <v>133</v>
      </c>
      <c r="N21" s="0" t="n">
        <v>66</v>
      </c>
      <c r="O21" s="0" t="n">
        <v>104</v>
      </c>
      <c r="P21" s="0" t="n">
        <v>442</v>
      </c>
      <c r="Q21" s="0" t="n">
        <v>2</v>
      </c>
      <c r="R21" s="0" t="n">
        <v>422</v>
      </c>
      <c r="S21" s="0" t="n">
        <v>133</v>
      </c>
      <c r="T21" s="0" t="n">
        <v>51</v>
      </c>
      <c r="U21" s="0" t="n">
        <v>134</v>
      </c>
      <c r="V21" s="0" t="n">
        <v>64</v>
      </c>
      <c r="W21" s="0" t="n">
        <v>60</v>
      </c>
      <c r="X21" s="0" t="n">
        <v>75</v>
      </c>
      <c r="Z21" s="0" t="n">
        <f aca="false">SUM(C21:X21)</f>
        <v>19030</v>
      </c>
      <c r="AJ21" s="37" t="s">
        <v>92</v>
      </c>
      <c r="AK21" s="38" t="s">
        <v>93</v>
      </c>
      <c r="AL21" s="37" t="n">
        <v>755</v>
      </c>
      <c r="AM21" s="42" t="n">
        <v>44</v>
      </c>
      <c r="AN21" s="42" t="n">
        <v>32</v>
      </c>
      <c r="AO21" s="42" t="n">
        <v>1</v>
      </c>
      <c r="AP21" s="42" t="n">
        <v>5</v>
      </c>
      <c r="AQ21" s="42" t="n">
        <f aca="false">SUM(AL21:AP21)</f>
        <v>837</v>
      </c>
      <c r="AR21" s="41" t="n">
        <f aca="false">(AQ21/3250)</f>
        <v>0.257538461538462</v>
      </c>
    </row>
    <row r="22" customFormat="false" ht="12.8" hidden="false" customHeight="false" outlineLevel="0" collapsed="false">
      <c r="A22" s="30" t="n">
        <v>43484</v>
      </c>
      <c r="C22" s="0" t="n">
        <v>4041</v>
      </c>
      <c r="D22" s="0" t="n">
        <v>6159</v>
      </c>
      <c r="E22" s="0" t="n">
        <v>4769</v>
      </c>
      <c r="F22" s="28"/>
      <c r="G22" s="29"/>
      <c r="H22" s="0" t="n">
        <v>924</v>
      </c>
      <c r="I22" s="0" t="n">
        <v>112</v>
      </c>
      <c r="J22" s="0" t="n">
        <v>351</v>
      </c>
      <c r="K22" s="0" t="n">
        <v>893</v>
      </c>
      <c r="M22" s="0" t="n">
        <v>98</v>
      </c>
      <c r="N22" s="0" t="n">
        <v>111</v>
      </c>
      <c r="O22" s="0" t="n">
        <v>135</v>
      </c>
      <c r="P22" s="0" t="n">
        <v>482</v>
      </c>
      <c r="Q22" s="0" t="n">
        <v>5</v>
      </c>
      <c r="R22" s="0" t="n">
        <v>42</v>
      </c>
      <c r="S22" s="0" t="n">
        <v>401</v>
      </c>
      <c r="T22" s="0" t="n">
        <v>41</v>
      </c>
      <c r="U22" s="0" t="n">
        <v>308</v>
      </c>
      <c r="V22" s="0" t="n">
        <v>11</v>
      </c>
      <c r="W22" s="0" t="n">
        <v>139</v>
      </c>
      <c r="X22" s="0" t="n">
        <v>3</v>
      </c>
      <c r="Z22" s="0" t="n">
        <f aca="false">SUM(C22:X22)</f>
        <v>19025</v>
      </c>
      <c r="AJ22" s="37" t="s">
        <v>94</v>
      </c>
      <c r="AK22" s="38" t="s">
        <v>95</v>
      </c>
      <c r="AL22" s="37" t="n">
        <v>61</v>
      </c>
      <c r="AM22" s="42" t="n">
        <v>3</v>
      </c>
      <c r="AN22" s="42" t="n">
        <v>28</v>
      </c>
      <c r="AO22" s="42" t="n">
        <v>0</v>
      </c>
      <c r="AP22" s="42" t="n">
        <v>3</v>
      </c>
      <c r="AQ22" s="42" t="n">
        <f aca="false">SUM(AL22:AP22)</f>
        <v>95</v>
      </c>
      <c r="AR22" s="41" t="n">
        <f aca="false">(AQ22/3250)</f>
        <v>0.0292307692307692</v>
      </c>
    </row>
    <row r="23" customFormat="false" ht="12.8" hidden="false" customHeight="false" outlineLevel="0" collapsed="false">
      <c r="A23" s="30" t="n">
        <v>43485</v>
      </c>
      <c r="C23" s="0" t="n">
        <v>7468</v>
      </c>
      <c r="D23" s="0" t="n">
        <v>5886</v>
      </c>
      <c r="E23" s="0" t="n">
        <v>3674</v>
      </c>
      <c r="F23" s="28"/>
      <c r="G23" s="29"/>
      <c r="H23" s="0" t="n">
        <v>322</v>
      </c>
      <c r="I23" s="0" t="n">
        <v>103</v>
      </c>
      <c r="J23" s="0" t="n">
        <v>767</v>
      </c>
      <c r="K23" s="0" t="n">
        <v>1072</v>
      </c>
      <c r="M23" s="0" t="n">
        <v>38</v>
      </c>
      <c r="N23" s="0" t="n">
        <v>47</v>
      </c>
      <c r="O23" s="0" t="n">
        <v>51</v>
      </c>
      <c r="P23" s="0" t="n">
        <v>511</v>
      </c>
      <c r="Q23" s="0" t="n">
        <v>92</v>
      </c>
      <c r="R23" s="0" t="n">
        <v>22</v>
      </c>
      <c r="S23" s="0" t="n">
        <v>143</v>
      </c>
      <c r="T23" s="0" t="n">
        <v>137</v>
      </c>
      <c r="U23" s="0" t="n">
        <v>106</v>
      </c>
      <c r="V23" s="0" t="n">
        <v>69</v>
      </c>
      <c r="W23" s="0" t="n">
        <v>208</v>
      </c>
      <c r="X23" s="0" t="n">
        <v>126</v>
      </c>
      <c r="Z23" s="0" t="n">
        <f aca="false">SUM(C23:X23)</f>
        <v>20842</v>
      </c>
      <c r="AJ23" s="37" t="s">
        <v>96</v>
      </c>
      <c r="AK23" s="38" t="s">
        <v>97</v>
      </c>
      <c r="AL23" s="37" t="n">
        <v>0</v>
      </c>
      <c r="AM23" s="42" t="n">
        <v>1</v>
      </c>
      <c r="AN23" s="42" t="n">
        <v>0</v>
      </c>
      <c r="AO23" s="42" t="n">
        <v>0</v>
      </c>
      <c r="AP23" s="42" t="n">
        <v>0</v>
      </c>
      <c r="AQ23" s="42" t="n">
        <f aca="false">SUM(AL23:AP23)</f>
        <v>1</v>
      </c>
      <c r="AR23" s="41" t="n">
        <f aca="false">(AQ23/3250)</f>
        <v>0.000307692307692308</v>
      </c>
    </row>
    <row r="24" customFormat="false" ht="12.8" hidden="false" customHeight="false" outlineLevel="0" collapsed="false">
      <c r="A24" s="30" t="n">
        <v>43486</v>
      </c>
      <c r="C24" s="0" t="n">
        <v>5259</v>
      </c>
      <c r="D24" s="0" t="n">
        <v>8823</v>
      </c>
      <c r="E24" s="0" t="n">
        <v>4390</v>
      </c>
      <c r="F24" s="28"/>
      <c r="G24" s="29"/>
      <c r="H24" s="0" t="n">
        <v>756</v>
      </c>
      <c r="I24" s="0" t="n">
        <v>82</v>
      </c>
      <c r="J24" s="0" t="n">
        <v>230</v>
      </c>
      <c r="K24" s="0" t="n">
        <v>630</v>
      </c>
      <c r="M24" s="0" t="n">
        <v>147</v>
      </c>
      <c r="N24" s="0" t="n">
        <v>73</v>
      </c>
      <c r="O24" s="0" t="n">
        <v>120</v>
      </c>
      <c r="P24" s="0" t="n">
        <v>725</v>
      </c>
      <c r="Q24" s="0" t="n">
        <v>1</v>
      </c>
      <c r="R24" s="0" t="n">
        <v>27</v>
      </c>
      <c r="S24" s="0" t="n">
        <v>306</v>
      </c>
      <c r="T24" s="0" t="n">
        <v>206</v>
      </c>
      <c r="U24" s="0" t="n">
        <v>125</v>
      </c>
      <c r="V24" s="0" t="n">
        <v>18</v>
      </c>
      <c r="W24" s="0" t="n">
        <v>97</v>
      </c>
      <c r="X24" s="0" t="n">
        <v>25</v>
      </c>
      <c r="Z24" s="0" t="n">
        <f aca="false">SUM(C24:X24)</f>
        <v>22040</v>
      </c>
      <c r="AJ24" s="37" t="s">
        <v>98</v>
      </c>
      <c r="AK24" s="38" t="s">
        <v>99</v>
      </c>
      <c r="AL24" s="37" t="n">
        <v>285</v>
      </c>
      <c r="AM24" s="42" t="n">
        <v>9</v>
      </c>
      <c r="AN24" s="42" t="n">
        <v>93</v>
      </c>
      <c r="AO24" s="42" t="n">
        <v>0</v>
      </c>
      <c r="AP24" s="42" t="n">
        <v>4</v>
      </c>
      <c r="AQ24" s="42" t="n">
        <f aca="false">SUM(AL24:AP24)</f>
        <v>391</v>
      </c>
      <c r="AR24" s="41" t="n">
        <f aca="false">(AQ24/3250)</f>
        <v>0.120307692307692</v>
      </c>
    </row>
    <row r="25" customFormat="false" ht="12.8" hidden="false" customHeight="false" outlineLevel="0" collapsed="false">
      <c r="A25" s="30" t="n">
        <v>43487</v>
      </c>
      <c r="C25" s="0" t="n">
        <v>3493</v>
      </c>
      <c r="D25" s="0" t="n">
        <v>9059</v>
      </c>
      <c r="E25" s="0" t="n">
        <v>3166</v>
      </c>
      <c r="F25" s="28"/>
      <c r="G25" s="29"/>
      <c r="H25" s="0" t="n">
        <v>1256</v>
      </c>
      <c r="I25" s="0" t="n">
        <v>183</v>
      </c>
      <c r="J25" s="0" t="n">
        <v>101</v>
      </c>
      <c r="K25" s="0" t="n">
        <v>619</v>
      </c>
      <c r="M25" s="0" t="n">
        <v>495</v>
      </c>
      <c r="N25" s="0" t="n">
        <v>64</v>
      </c>
      <c r="O25" s="0" t="n">
        <v>48</v>
      </c>
      <c r="P25" s="0" t="n">
        <v>194</v>
      </c>
      <c r="Q25" s="0" t="n">
        <v>68</v>
      </c>
      <c r="R25" s="0" t="n">
        <v>25</v>
      </c>
      <c r="S25" s="0" t="n">
        <v>386</v>
      </c>
      <c r="T25" s="0" t="n">
        <v>2290</v>
      </c>
      <c r="U25" s="0" t="n">
        <v>31</v>
      </c>
      <c r="V25" s="0" t="n">
        <v>45</v>
      </c>
      <c r="W25" s="0" t="n">
        <v>24</v>
      </c>
      <c r="X25" s="0" t="n">
        <v>16</v>
      </c>
      <c r="Z25" s="0" t="n">
        <f aca="false">SUM(C25:X25)</f>
        <v>21563</v>
      </c>
      <c r="AJ25" s="37" t="s">
        <v>100</v>
      </c>
      <c r="AK25" s="38" t="s">
        <v>101</v>
      </c>
      <c r="AL25" s="37" t="n">
        <v>70</v>
      </c>
      <c r="AM25" s="42" t="n">
        <v>2</v>
      </c>
      <c r="AN25" s="42" t="n">
        <v>10</v>
      </c>
      <c r="AO25" s="42" t="n">
        <v>0</v>
      </c>
      <c r="AP25" s="42" t="n">
        <v>0</v>
      </c>
      <c r="AQ25" s="42" t="n">
        <f aca="false">SUM(AL25:AP25)</f>
        <v>82</v>
      </c>
      <c r="AR25" s="41" t="n">
        <f aca="false">(AQ25/3250)</f>
        <v>0.0252307692307692</v>
      </c>
    </row>
    <row r="26" customFormat="false" ht="12.8" hidden="false" customHeight="false" outlineLevel="0" collapsed="false">
      <c r="A26" s="30" t="n">
        <v>43488</v>
      </c>
      <c r="C26" s="0" t="n">
        <v>3704</v>
      </c>
      <c r="D26" s="0" t="n">
        <v>8455</v>
      </c>
      <c r="E26" s="0" t="n">
        <v>4311</v>
      </c>
      <c r="F26" s="28"/>
      <c r="G26" s="29"/>
      <c r="H26" s="0" t="n">
        <v>1435</v>
      </c>
      <c r="I26" s="0" t="n">
        <v>182</v>
      </c>
      <c r="J26" s="0" t="n">
        <v>339</v>
      </c>
      <c r="K26" s="0" t="n">
        <v>1057</v>
      </c>
      <c r="M26" s="0" t="n">
        <v>554</v>
      </c>
      <c r="N26" s="0" t="n">
        <v>36</v>
      </c>
      <c r="O26" s="0" t="n">
        <v>113</v>
      </c>
      <c r="P26" s="0" t="n">
        <v>605</v>
      </c>
      <c r="Q26" s="0" t="n">
        <v>32</v>
      </c>
      <c r="R26" s="0" t="n">
        <v>79</v>
      </c>
      <c r="S26" s="0" t="n">
        <v>837</v>
      </c>
      <c r="T26" s="0" t="n">
        <v>316</v>
      </c>
      <c r="U26" s="0" t="n">
        <v>51</v>
      </c>
      <c r="V26" s="0" t="n">
        <v>51</v>
      </c>
      <c r="W26" s="0" t="n">
        <v>47</v>
      </c>
      <c r="X26" s="0" t="n">
        <v>7</v>
      </c>
      <c r="Z26" s="0" t="n">
        <f aca="false">SUM(C26:X26)</f>
        <v>22211</v>
      </c>
      <c r="AJ26" s="37" t="s">
        <v>102</v>
      </c>
      <c r="AK26" s="38" t="s">
        <v>103</v>
      </c>
      <c r="AL26" s="37" t="n">
        <v>251</v>
      </c>
      <c r="AM26" s="42" t="n">
        <v>5</v>
      </c>
      <c r="AN26" s="42" t="n">
        <v>35</v>
      </c>
      <c r="AO26" s="42" t="n">
        <v>3</v>
      </c>
      <c r="AP26" s="42" t="n">
        <v>4</v>
      </c>
      <c r="AQ26" s="42" t="n">
        <f aca="false">SUM(AL26:AP26)</f>
        <v>298</v>
      </c>
      <c r="AR26" s="41" t="n">
        <f aca="false">(AQ26/3250)</f>
        <v>0.0916923076923077</v>
      </c>
    </row>
    <row r="27" customFormat="false" ht="12.8" hidden="false" customHeight="false" outlineLevel="0" collapsed="false">
      <c r="A27" s="30" t="n">
        <v>43489</v>
      </c>
      <c r="C27" s="0" t="n">
        <v>4956</v>
      </c>
      <c r="D27" s="0" t="n">
        <v>7113</v>
      </c>
      <c r="E27" s="0" t="n">
        <v>4896</v>
      </c>
      <c r="F27" s="28" t="s">
        <v>104</v>
      </c>
      <c r="G27" s="29"/>
      <c r="H27" s="0" t="n">
        <v>285</v>
      </c>
      <c r="I27" s="0" t="n">
        <v>240</v>
      </c>
      <c r="J27" s="0" t="n">
        <v>101</v>
      </c>
      <c r="K27" s="0" t="n">
        <v>1687</v>
      </c>
      <c r="M27" s="0" t="n">
        <v>327</v>
      </c>
      <c r="N27" s="0" t="n">
        <v>69</v>
      </c>
      <c r="O27" s="0" t="n">
        <v>73</v>
      </c>
      <c r="P27" s="0" t="n">
        <v>323</v>
      </c>
      <c r="Q27" s="0" t="n">
        <v>87</v>
      </c>
      <c r="R27" s="0" t="n">
        <v>112</v>
      </c>
      <c r="S27" s="0" t="n">
        <v>174</v>
      </c>
      <c r="T27" s="0" t="n">
        <v>342</v>
      </c>
      <c r="U27" s="0" t="n">
        <v>5</v>
      </c>
      <c r="V27" s="0" t="n">
        <v>76</v>
      </c>
      <c r="W27" s="0" t="n">
        <v>78</v>
      </c>
      <c r="X27" s="0" t="n">
        <v>83</v>
      </c>
      <c r="Z27" s="0" t="n">
        <f aca="false">SUM(C27:X27)</f>
        <v>21027</v>
      </c>
      <c r="AJ27" s="37" t="s">
        <v>105</v>
      </c>
      <c r="AK27" s="38" t="s">
        <v>106</v>
      </c>
      <c r="AL27" s="37" t="n">
        <v>41</v>
      </c>
      <c r="AM27" s="42" t="n">
        <v>4</v>
      </c>
      <c r="AN27" s="42" t="n">
        <v>16</v>
      </c>
      <c r="AO27" s="42" t="n">
        <v>1</v>
      </c>
      <c r="AP27" s="42" t="n">
        <v>0</v>
      </c>
      <c r="AQ27" s="42" t="n">
        <f aca="false">SUM(AL27:AP27)</f>
        <v>62</v>
      </c>
      <c r="AR27" s="41" t="n">
        <f aca="false">(AQ27/3250)</f>
        <v>0.0190769230769231</v>
      </c>
    </row>
    <row r="28" customFormat="false" ht="12.8" hidden="false" customHeight="false" outlineLevel="0" collapsed="false">
      <c r="A28" s="30" t="n">
        <v>43490</v>
      </c>
      <c r="C28" s="0" t="n">
        <v>4228</v>
      </c>
      <c r="D28" s="0" t="n">
        <v>6189</v>
      </c>
      <c r="E28" s="0" t="n">
        <v>3699</v>
      </c>
      <c r="F28" s="28" t="n">
        <v>401</v>
      </c>
      <c r="G28" s="29"/>
      <c r="H28" s="0" t="n">
        <v>111</v>
      </c>
      <c r="I28" s="0" t="n">
        <v>155</v>
      </c>
      <c r="J28" s="0" t="n">
        <v>349</v>
      </c>
      <c r="K28" s="0" t="n">
        <v>1167</v>
      </c>
      <c r="M28" s="0" t="n">
        <v>99</v>
      </c>
      <c r="N28" s="0" t="n">
        <v>79</v>
      </c>
      <c r="O28" s="0" t="n">
        <v>39</v>
      </c>
      <c r="P28" s="0" t="n">
        <v>207</v>
      </c>
      <c r="Q28" s="0" t="n">
        <v>4</v>
      </c>
      <c r="R28" s="0" t="n">
        <v>185</v>
      </c>
      <c r="S28" s="0" t="n">
        <v>182</v>
      </c>
      <c r="T28" s="0" t="n">
        <v>134</v>
      </c>
      <c r="U28" s="0" t="n">
        <v>473</v>
      </c>
      <c r="V28" s="0" t="n">
        <v>4</v>
      </c>
      <c r="W28" s="0" t="n">
        <v>418</v>
      </c>
      <c r="X28" s="0" t="n">
        <v>7</v>
      </c>
      <c r="Z28" s="0" t="n">
        <f aca="false">SUM(C28:X28)</f>
        <v>18130</v>
      </c>
      <c r="AJ28" s="37" t="s">
        <v>107</v>
      </c>
      <c r="AK28" s="38" t="s">
        <v>108</v>
      </c>
      <c r="AL28" s="37" t="n">
        <v>99</v>
      </c>
      <c r="AM28" s="42" t="n">
        <v>0</v>
      </c>
      <c r="AN28" s="42" t="n">
        <v>12</v>
      </c>
      <c r="AO28" s="42" t="n">
        <v>0</v>
      </c>
      <c r="AP28" s="42" t="n">
        <v>0</v>
      </c>
      <c r="AQ28" s="42" t="n">
        <f aca="false">SUM(AL28:AP28)</f>
        <v>111</v>
      </c>
      <c r="AR28" s="41" t="n">
        <f aca="false">(AQ28/3250)</f>
        <v>0.0341538461538462</v>
      </c>
    </row>
    <row r="29" customFormat="false" ht="12.8" hidden="false" customHeight="false" outlineLevel="0" collapsed="false">
      <c r="A29" s="30" t="n">
        <v>43491</v>
      </c>
      <c r="C29" s="0" t="n">
        <v>2605</v>
      </c>
      <c r="D29" s="0" t="n">
        <v>8083</v>
      </c>
      <c r="E29" s="0" t="n">
        <v>3085</v>
      </c>
      <c r="F29" s="28" t="n">
        <v>950</v>
      </c>
      <c r="G29" s="29"/>
      <c r="H29" s="0" t="n">
        <v>55</v>
      </c>
      <c r="I29" s="0" t="n">
        <v>468</v>
      </c>
      <c r="J29" s="0" t="n">
        <v>85</v>
      </c>
      <c r="K29" s="0" t="n">
        <v>927</v>
      </c>
      <c r="M29" s="0" t="n">
        <v>383</v>
      </c>
      <c r="N29" s="0" t="n">
        <v>45</v>
      </c>
      <c r="O29" s="0" t="n">
        <v>67</v>
      </c>
      <c r="P29" s="0" t="n">
        <v>499</v>
      </c>
      <c r="Q29" s="0" t="n">
        <v>20</v>
      </c>
      <c r="R29" s="0" t="n">
        <v>40</v>
      </c>
      <c r="S29" s="0" t="n">
        <v>57</v>
      </c>
      <c r="T29" s="0" t="n">
        <v>209</v>
      </c>
      <c r="U29" s="0" t="n">
        <v>65</v>
      </c>
      <c r="V29" s="0" t="n">
        <v>141</v>
      </c>
      <c r="W29" s="0" t="n">
        <v>51</v>
      </c>
      <c r="X29" s="0" t="n">
        <v>86</v>
      </c>
      <c r="Z29" s="0" t="n">
        <f aca="false">SUM(C29:X29)</f>
        <v>17921</v>
      </c>
      <c r="AJ29" s="43" t="s">
        <v>109</v>
      </c>
      <c r="AK29" s="44" t="s">
        <v>110</v>
      </c>
      <c r="AL29" s="43" t="n">
        <v>229</v>
      </c>
      <c r="AM29" s="45" t="n">
        <v>40</v>
      </c>
      <c r="AN29" s="45" t="n">
        <v>47</v>
      </c>
      <c r="AO29" s="45" t="n">
        <v>0</v>
      </c>
      <c r="AP29" s="45" t="n">
        <v>1</v>
      </c>
      <c r="AQ29" s="45" t="n">
        <f aca="false">SUM(AL29:AP29)</f>
        <v>317</v>
      </c>
      <c r="AR29" s="41" t="n">
        <f aca="false">(AQ29/3250)</f>
        <v>0.0975384615384615</v>
      </c>
    </row>
    <row r="30" customFormat="false" ht="12.8" hidden="false" customHeight="false" outlineLevel="0" collapsed="false">
      <c r="A30" s="30" t="n">
        <v>43492</v>
      </c>
      <c r="C30" s="0" t="n">
        <v>2774</v>
      </c>
      <c r="D30" s="0" t="n">
        <v>6624</v>
      </c>
      <c r="E30" s="0" t="n">
        <v>3788</v>
      </c>
      <c r="F30" s="28"/>
      <c r="G30" s="29"/>
      <c r="H30" s="0" t="n">
        <v>102</v>
      </c>
      <c r="I30" s="0" t="n">
        <v>436</v>
      </c>
      <c r="J30" s="0" t="n">
        <v>208</v>
      </c>
      <c r="K30" s="0" t="n">
        <v>895</v>
      </c>
      <c r="M30" s="0" t="n">
        <v>565</v>
      </c>
      <c r="N30" s="0" t="n">
        <v>41</v>
      </c>
      <c r="O30" s="0" t="n">
        <v>60</v>
      </c>
      <c r="P30" s="0" t="n">
        <v>255</v>
      </c>
      <c r="Q30" s="0" t="n">
        <v>40</v>
      </c>
      <c r="R30" s="0" t="n">
        <v>118</v>
      </c>
      <c r="S30" s="0" t="n">
        <v>251</v>
      </c>
      <c r="T30" s="0" t="n">
        <v>105</v>
      </c>
      <c r="U30" s="0" t="n">
        <v>19</v>
      </c>
      <c r="V30" s="0" t="n">
        <v>12</v>
      </c>
      <c r="W30" s="0" t="n">
        <v>19</v>
      </c>
      <c r="X30" s="0" t="n">
        <v>40</v>
      </c>
      <c r="Z30" s="0" t="n">
        <f aca="false">SUM(C30:X30)</f>
        <v>16352</v>
      </c>
      <c r="AK30" s="46" t="s">
        <v>15</v>
      </c>
      <c r="AL30" s="47" t="n">
        <f aca="false">SUM(AL13:AL29)</f>
        <v>2650</v>
      </c>
      <c r="AM30" s="47" t="n">
        <f aca="false">SUM(AM13:AM29)</f>
        <v>198</v>
      </c>
      <c r="AN30" s="47" t="n">
        <f aca="false">SUM(AN13:AN29)</f>
        <v>369</v>
      </c>
      <c r="AO30" s="47" t="n">
        <f aca="false">SUM(AO13:AO29)</f>
        <v>5</v>
      </c>
      <c r="AP30" s="47" t="n">
        <f aca="false">SUM(AP13:AP29)</f>
        <v>28</v>
      </c>
      <c r="AQ30" s="48" t="n">
        <f aca="false">SUM(AQ13:AQ29)</f>
        <v>3250</v>
      </c>
    </row>
    <row r="31" customFormat="false" ht="12.8" hidden="false" customHeight="false" outlineLevel="0" collapsed="false">
      <c r="A31" s="30" t="n">
        <v>43493</v>
      </c>
      <c r="C31" s="0" t="n">
        <v>3308</v>
      </c>
      <c r="D31" s="0" t="n">
        <v>5043</v>
      </c>
      <c r="E31" s="0" t="n">
        <v>3518</v>
      </c>
      <c r="F31" s="28"/>
      <c r="G31" s="29"/>
      <c r="H31" s="0" t="n">
        <v>196</v>
      </c>
      <c r="I31" s="0" t="n">
        <v>199</v>
      </c>
      <c r="J31" s="0" t="n">
        <v>49</v>
      </c>
      <c r="K31" s="0" t="n">
        <v>1106</v>
      </c>
      <c r="M31" s="0" t="n">
        <v>362</v>
      </c>
      <c r="N31" s="0" t="n">
        <v>64</v>
      </c>
      <c r="O31" s="0" t="n">
        <v>60</v>
      </c>
      <c r="P31" s="0" t="n">
        <v>649</v>
      </c>
      <c r="Q31" s="0" t="n">
        <v>42</v>
      </c>
      <c r="R31" s="0" t="n">
        <v>104</v>
      </c>
      <c r="S31" s="0" t="n">
        <v>532</v>
      </c>
      <c r="T31" s="0" t="n">
        <v>63</v>
      </c>
      <c r="U31" s="0" t="n">
        <v>267</v>
      </c>
      <c r="V31" s="0" t="n">
        <v>286</v>
      </c>
      <c r="W31" s="0" t="n">
        <v>144</v>
      </c>
      <c r="X31" s="0" t="n">
        <v>16</v>
      </c>
      <c r="Z31" s="0" t="n">
        <f aca="false">SUM(C31:X31)</f>
        <v>16008</v>
      </c>
    </row>
    <row r="32" customFormat="false" ht="12.8" hidden="false" customHeight="false" outlineLevel="0" collapsed="false">
      <c r="A32" s="30" t="n">
        <v>43494</v>
      </c>
      <c r="C32" s="0" t="n">
        <v>6054</v>
      </c>
      <c r="D32" s="0" t="n">
        <v>4902</v>
      </c>
      <c r="E32" s="0" t="n">
        <v>3378</v>
      </c>
      <c r="F32" s="28"/>
      <c r="G32" s="29"/>
      <c r="H32" s="0" t="n">
        <v>225</v>
      </c>
      <c r="I32" s="0" t="n">
        <v>334</v>
      </c>
      <c r="J32" s="0" t="n">
        <v>61</v>
      </c>
      <c r="K32" s="0" t="n">
        <v>513</v>
      </c>
      <c r="M32" s="0" t="n">
        <v>493</v>
      </c>
      <c r="N32" s="0" t="n">
        <v>24</v>
      </c>
      <c r="O32" s="0" t="n">
        <v>83</v>
      </c>
      <c r="P32" s="0" t="n">
        <v>345</v>
      </c>
      <c r="Q32" s="0" t="n">
        <v>11</v>
      </c>
      <c r="R32" s="0" t="n">
        <v>39</v>
      </c>
      <c r="S32" s="0" t="n">
        <v>321</v>
      </c>
      <c r="T32" s="0" t="n">
        <v>67</v>
      </c>
      <c r="U32" s="0" t="n">
        <v>5</v>
      </c>
      <c r="V32" s="0" t="n">
        <v>2</v>
      </c>
      <c r="W32" s="0" t="n">
        <v>286</v>
      </c>
      <c r="X32" s="0" t="n">
        <v>38</v>
      </c>
      <c r="Z32" s="0" t="n">
        <f aca="false">SUM(C32:X32)</f>
        <v>17181</v>
      </c>
    </row>
    <row r="33" customFormat="false" ht="12.8" hidden="false" customHeight="false" outlineLevel="0" collapsed="false">
      <c r="A33" s="30" t="n">
        <v>43495</v>
      </c>
      <c r="C33" s="0" t="n">
        <v>4489</v>
      </c>
      <c r="D33" s="0" t="n">
        <v>6101</v>
      </c>
      <c r="E33" s="0" t="n">
        <v>1710</v>
      </c>
      <c r="F33" s="28"/>
      <c r="G33" s="29"/>
      <c r="H33" s="0" t="n">
        <v>135</v>
      </c>
      <c r="I33" s="0" t="n">
        <v>254</v>
      </c>
      <c r="J33" s="0" t="n">
        <v>188</v>
      </c>
      <c r="K33" s="0" t="n">
        <v>1538</v>
      </c>
      <c r="M33" s="0" t="n">
        <v>152</v>
      </c>
      <c r="N33" s="0" t="n">
        <v>18</v>
      </c>
      <c r="O33" s="0" t="n">
        <v>74</v>
      </c>
      <c r="P33" s="0" t="n">
        <v>157</v>
      </c>
      <c r="Q33" s="0" t="n">
        <v>34</v>
      </c>
      <c r="R33" s="0" t="n">
        <v>87</v>
      </c>
      <c r="S33" s="0" t="n">
        <v>502</v>
      </c>
      <c r="T33" s="0" t="n">
        <v>87</v>
      </c>
      <c r="U33" s="0" t="n">
        <v>3</v>
      </c>
      <c r="V33" s="0" t="n">
        <v>36</v>
      </c>
      <c r="W33" s="0" t="n">
        <v>176</v>
      </c>
      <c r="X33" s="0" t="n">
        <v>23</v>
      </c>
      <c r="Z33" s="0" t="n">
        <f aca="false">SUM(C33:X33)</f>
        <v>15764</v>
      </c>
    </row>
    <row r="34" customFormat="false" ht="12.8" hidden="false" customHeight="false" outlineLevel="0" collapsed="false">
      <c r="A34" s="30" t="n">
        <v>43496</v>
      </c>
      <c r="C34" s="0" t="n">
        <v>3490</v>
      </c>
      <c r="D34" s="0" t="n">
        <v>10339</v>
      </c>
      <c r="E34" s="0" t="n">
        <v>2875</v>
      </c>
      <c r="F34" s="28"/>
      <c r="G34" s="29"/>
      <c r="H34" s="0" t="n">
        <v>180</v>
      </c>
      <c r="I34" s="0" t="n">
        <v>119</v>
      </c>
      <c r="J34" s="0" t="n">
        <v>63</v>
      </c>
      <c r="K34" s="0" t="n">
        <v>1179</v>
      </c>
      <c r="M34" s="0" t="n">
        <v>392</v>
      </c>
      <c r="N34" s="0" t="n">
        <v>19</v>
      </c>
      <c r="O34" s="0" t="n">
        <v>71</v>
      </c>
      <c r="P34" s="0" t="n">
        <v>377</v>
      </c>
      <c r="Q34" s="0" t="n">
        <v>144</v>
      </c>
      <c r="R34" s="0" t="n">
        <v>213</v>
      </c>
      <c r="S34" s="0" t="n">
        <v>487</v>
      </c>
      <c r="T34" s="0" t="n">
        <v>142</v>
      </c>
      <c r="U34" s="0" t="n">
        <v>73</v>
      </c>
      <c r="V34" s="0" t="n">
        <v>129</v>
      </c>
      <c r="W34" s="0" t="n">
        <v>222</v>
      </c>
      <c r="X34" s="0" t="n">
        <v>62</v>
      </c>
      <c r="Z34" s="0" t="n">
        <f aca="false">SUM(C34:X34)</f>
        <v>20576</v>
      </c>
      <c r="AJ34" s="0" t="s">
        <v>111</v>
      </c>
      <c r="AK34" s="0" t="s">
        <v>92</v>
      </c>
      <c r="AL34" s="0" t="n">
        <v>837</v>
      </c>
      <c r="AM34" s="49" t="n">
        <f aca="false">AL34/3250</f>
        <v>0.257538461538462</v>
      </c>
    </row>
    <row r="35" customFormat="false" ht="12.8" hidden="false" customHeight="false" outlineLevel="0" collapsed="false">
      <c r="A35" s="30" t="n">
        <v>43497</v>
      </c>
      <c r="C35" s="0" t="n">
        <v>6815</v>
      </c>
      <c r="D35" s="0" t="n">
        <v>6156</v>
      </c>
      <c r="E35" s="0" t="n">
        <v>2660</v>
      </c>
      <c r="F35" s="28"/>
      <c r="G35" s="29"/>
      <c r="H35" s="0" t="n">
        <v>330</v>
      </c>
      <c r="I35" s="0" t="n">
        <v>140</v>
      </c>
      <c r="J35" s="0" t="n">
        <v>67</v>
      </c>
      <c r="K35" s="0" t="n">
        <v>1287</v>
      </c>
      <c r="M35" s="0" t="n">
        <v>772</v>
      </c>
      <c r="N35" s="0" t="n">
        <v>46</v>
      </c>
      <c r="O35" s="0" t="n">
        <v>114</v>
      </c>
      <c r="P35" s="0" t="n">
        <v>786</v>
      </c>
      <c r="Q35" s="0" t="n">
        <v>18</v>
      </c>
      <c r="R35" s="0" t="n">
        <v>101</v>
      </c>
      <c r="S35" s="0" t="n">
        <v>726</v>
      </c>
      <c r="T35" s="0" t="n">
        <v>11</v>
      </c>
      <c r="U35" s="0" t="n">
        <v>27</v>
      </c>
      <c r="V35" s="0" t="n">
        <v>2</v>
      </c>
      <c r="W35" s="0" t="n">
        <v>31</v>
      </c>
      <c r="X35" s="0" t="n">
        <v>77</v>
      </c>
      <c r="Z35" s="0" t="n">
        <f aca="false">SUM(C35:X35)</f>
        <v>20166</v>
      </c>
      <c r="AJ35" s="0" t="s">
        <v>112</v>
      </c>
      <c r="AK35" s="0" t="s">
        <v>78</v>
      </c>
      <c r="AL35" s="0" t="n">
        <v>449</v>
      </c>
      <c r="AM35" s="49" t="n">
        <f aca="false">AL35/3250</f>
        <v>0.138153846153846</v>
      </c>
    </row>
    <row r="36" customFormat="false" ht="12.8" hidden="false" customHeight="false" outlineLevel="0" collapsed="false">
      <c r="A36" s="30" t="n">
        <v>43498</v>
      </c>
      <c r="C36" s="0" t="n">
        <v>4558</v>
      </c>
      <c r="D36" s="0" t="n">
        <v>5775</v>
      </c>
      <c r="E36" s="0" t="n">
        <v>2497</v>
      </c>
      <c r="F36" s="28"/>
      <c r="G36" s="29"/>
      <c r="H36" s="0" t="n">
        <v>132</v>
      </c>
      <c r="I36" s="0" t="n">
        <v>211</v>
      </c>
      <c r="J36" s="0" t="n">
        <v>119</v>
      </c>
      <c r="K36" s="0" t="n">
        <v>737</v>
      </c>
      <c r="M36" s="0" t="n">
        <v>222</v>
      </c>
      <c r="N36" s="0" t="n">
        <v>68</v>
      </c>
      <c r="O36" s="0" t="n">
        <v>90</v>
      </c>
      <c r="P36" s="0" t="n">
        <v>564</v>
      </c>
      <c r="Q36" s="0" t="n">
        <v>36</v>
      </c>
      <c r="R36" s="0" t="n">
        <v>65</v>
      </c>
      <c r="S36" s="0" t="n">
        <v>736</v>
      </c>
      <c r="T36" s="0" t="n">
        <v>163</v>
      </c>
      <c r="U36" s="0" t="n">
        <v>39</v>
      </c>
      <c r="V36" s="0" t="n">
        <v>0</v>
      </c>
      <c r="W36" s="0" t="n">
        <v>17</v>
      </c>
      <c r="X36" s="0" t="n">
        <v>25</v>
      </c>
      <c r="Z36" s="0" t="n">
        <f aca="false">SUM(C36:X36)</f>
        <v>16054</v>
      </c>
      <c r="AJ36" s="0" t="s">
        <v>113</v>
      </c>
      <c r="AK36" s="0" t="s">
        <v>98</v>
      </c>
      <c r="AL36" s="0" t="n">
        <v>391</v>
      </c>
      <c r="AM36" s="49" t="n">
        <f aca="false">AL36/3250</f>
        <v>0.120307692307692</v>
      </c>
    </row>
    <row r="37" customFormat="false" ht="12.8" hidden="false" customHeight="false" outlineLevel="0" collapsed="false">
      <c r="A37" s="30" t="n">
        <v>43499</v>
      </c>
      <c r="C37" s="0" t="n">
        <v>4066</v>
      </c>
      <c r="D37" s="0" t="n">
        <v>5302</v>
      </c>
      <c r="E37" s="0" t="n">
        <v>2468</v>
      </c>
      <c r="F37" s="28"/>
      <c r="G37" s="29"/>
      <c r="H37" s="0" t="n">
        <v>426</v>
      </c>
      <c r="I37" s="0" t="n">
        <v>631</v>
      </c>
      <c r="J37" s="0" t="n">
        <v>106</v>
      </c>
      <c r="K37" s="0" t="n">
        <v>1351</v>
      </c>
      <c r="M37" s="0" t="n">
        <v>814</v>
      </c>
      <c r="N37" s="0" t="n">
        <v>31</v>
      </c>
      <c r="O37" s="0" t="n">
        <v>80</v>
      </c>
      <c r="P37" s="0" t="n">
        <v>569</v>
      </c>
      <c r="Q37" s="0" t="n">
        <v>3</v>
      </c>
      <c r="R37" s="0" t="n">
        <v>66</v>
      </c>
      <c r="S37" s="0" t="n">
        <v>515</v>
      </c>
      <c r="T37" s="0" t="n">
        <v>25</v>
      </c>
      <c r="U37" s="0" t="n">
        <v>20</v>
      </c>
      <c r="V37" s="0" t="n">
        <v>28</v>
      </c>
      <c r="W37" s="0" t="n">
        <v>59</v>
      </c>
      <c r="X37" s="0" t="n">
        <v>4</v>
      </c>
      <c r="Z37" s="0" t="n">
        <f aca="false">SUM(C37:X37)</f>
        <v>16564</v>
      </c>
      <c r="AJ37" s="0" t="s">
        <v>114</v>
      </c>
      <c r="AK37" s="0" t="s">
        <v>80</v>
      </c>
      <c r="AL37" s="0" t="n">
        <v>343</v>
      </c>
      <c r="AM37" s="49" t="n">
        <f aca="false">AL37/3250</f>
        <v>0.105538461538462</v>
      </c>
    </row>
    <row r="38" customFormat="false" ht="12.8" hidden="false" customHeight="false" outlineLevel="0" collapsed="false">
      <c r="A38" s="30" t="n">
        <v>43500</v>
      </c>
      <c r="C38" s="0" t="n">
        <v>7590</v>
      </c>
      <c r="D38" s="0" t="n">
        <v>4078</v>
      </c>
      <c r="E38" s="0" t="n">
        <v>3051</v>
      </c>
      <c r="F38" s="28"/>
      <c r="G38" s="29"/>
      <c r="H38" s="0" t="n">
        <v>159</v>
      </c>
      <c r="I38" s="0" t="n">
        <v>78</v>
      </c>
      <c r="J38" s="0" t="n">
        <v>108</v>
      </c>
      <c r="K38" s="0" t="n">
        <v>1014</v>
      </c>
      <c r="M38" s="0" t="n">
        <v>709</v>
      </c>
      <c r="N38" s="0" t="n">
        <v>31</v>
      </c>
      <c r="O38" s="0" t="n">
        <v>61</v>
      </c>
      <c r="P38" s="0" t="n">
        <v>375</v>
      </c>
      <c r="Q38" s="0" t="n">
        <v>109</v>
      </c>
      <c r="R38" s="0" t="n">
        <v>291</v>
      </c>
      <c r="S38" s="0" t="n">
        <v>307</v>
      </c>
      <c r="T38" s="0" t="n">
        <v>33</v>
      </c>
      <c r="U38" s="0" t="n">
        <v>23</v>
      </c>
      <c r="V38" s="0" t="n">
        <v>124</v>
      </c>
      <c r="W38" s="0" t="n">
        <v>54</v>
      </c>
      <c r="X38" s="0" t="n">
        <v>0</v>
      </c>
      <c r="Z38" s="0" t="n">
        <f aca="false">SUM(C38:X38)</f>
        <v>18195</v>
      </c>
      <c r="AJ38" s="0" t="s">
        <v>115</v>
      </c>
      <c r="AK38" s="0" t="s">
        <v>109</v>
      </c>
      <c r="AL38" s="0" t="n">
        <v>317</v>
      </c>
      <c r="AM38" s="49" t="n">
        <f aca="false">AL38/3250</f>
        <v>0.0975384615384615</v>
      </c>
    </row>
    <row r="39" customFormat="false" ht="12.8" hidden="false" customHeight="false" outlineLevel="0" collapsed="false">
      <c r="A39" s="30" t="n">
        <v>43501</v>
      </c>
      <c r="C39" s="0" t="n">
        <v>5325</v>
      </c>
      <c r="D39" s="0" t="n">
        <v>4398</v>
      </c>
      <c r="E39" s="0" t="n">
        <v>4135</v>
      </c>
      <c r="F39" s="28"/>
      <c r="G39" s="29"/>
      <c r="H39" s="0" t="n">
        <v>183</v>
      </c>
      <c r="I39" s="0" t="n">
        <v>138</v>
      </c>
      <c r="J39" s="0" t="n">
        <v>269</v>
      </c>
      <c r="K39" s="0" t="n">
        <v>635</v>
      </c>
      <c r="M39" s="0" t="n">
        <v>354</v>
      </c>
      <c r="N39" s="0" t="n">
        <v>135</v>
      </c>
      <c r="O39" s="0" t="n">
        <v>82</v>
      </c>
      <c r="P39" s="0" t="n">
        <v>548</v>
      </c>
      <c r="Q39" s="0" t="n">
        <v>4</v>
      </c>
      <c r="R39" s="0" t="n">
        <v>113</v>
      </c>
      <c r="S39" s="0" t="n">
        <v>174</v>
      </c>
      <c r="T39" s="0" t="n">
        <v>54</v>
      </c>
      <c r="U39" s="0" t="n">
        <v>27</v>
      </c>
      <c r="V39" s="0" t="n">
        <v>17</v>
      </c>
      <c r="W39" s="0" t="n">
        <v>234</v>
      </c>
      <c r="X39" s="0" t="n">
        <v>10</v>
      </c>
      <c r="Z39" s="0" t="n">
        <f aca="false">SUM(C39:X39)</f>
        <v>16835</v>
      </c>
      <c r="AJ39" s="0" t="s">
        <v>116</v>
      </c>
      <c r="AK39" s="0" t="s">
        <v>102</v>
      </c>
      <c r="AL39" s="0" t="n">
        <v>298</v>
      </c>
      <c r="AM39" s="49" t="n">
        <f aca="false">AL39/3250</f>
        <v>0.0916923076923077</v>
      </c>
    </row>
    <row r="40" customFormat="false" ht="12.8" hidden="false" customHeight="false" outlineLevel="0" collapsed="false">
      <c r="A40" s="30" t="n">
        <v>43502</v>
      </c>
      <c r="C40" s="0" t="n">
        <v>4420</v>
      </c>
      <c r="D40" s="0" t="n">
        <v>8147</v>
      </c>
      <c r="E40" s="0" t="n">
        <v>4445</v>
      </c>
      <c r="F40" s="28"/>
      <c r="G40" s="29"/>
      <c r="H40" s="0" t="n">
        <v>187</v>
      </c>
      <c r="I40" s="0" t="n">
        <v>164</v>
      </c>
      <c r="J40" s="0" t="n">
        <v>153</v>
      </c>
      <c r="K40" s="0" t="n">
        <v>2273</v>
      </c>
      <c r="M40" s="0" t="n">
        <v>214</v>
      </c>
      <c r="N40" s="0" t="n">
        <v>77</v>
      </c>
      <c r="O40" s="0" t="n">
        <v>55</v>
      </c>
      <c r="P40" s="0" t="n">
        <v>280</v>
      </c>
      <c r="Q40" s="0" t="n">
        <v>46</v>
      </c>
      <c r="R40" s="0" t="n">
        <v>295</v>
      </c>
      <c r="S40" s="0" t="n">
        <v>324</v>
      </c>
      <c r="T40" s="0" t="n">
        <v>13</v>
      </c>
      <c r="U40" s="0" t="n">
        <v>62</v>
      </c>
      <c r="V40" s="0" t="n">
        <v>37</v>
      </c>
      <c r="W40" s="0" t="n">
        <v>151</v>
      </c>
      <c r="X40" s="0" t="n">
        <v>0</v>
      </c>
      <c r="Z40" s="0" t="n">
        <f aca="false">SUM(C40:X40)</f>
        <v>21343</v>
      </c>
      <c r="AJ40" s="0" t="s">
        <v>117</v>
      </c>
      <c r="AK40" s="0" t="s">
        <v>76</v>
      </c>
      <c r="AL40" s="0" t="n">
        <v>156</v>
      </c>
      <c r="AM40" s="49" t="n">
        <f aca="false">AL40/3250</f>
        <v>0.048</v>
      </c>
    </row>
    <row r="41" customFormat="false" ht="12.8" hidden="false" customHeight="false" outlineLevel="0" collapsed="false">
      <c r="A41" s="30" t="n">
        <v>43503</v>
      </c>
      <c r="C41" s="0" t="n">
        <v>7267</v>
      </c>
      <c r="D41" s="0" t="n">
        <v>8290</v>
      </c>
      <c r="E41" s="0" t="n">
        <v>3463</v>
      </c>
      <c r="F41" s="28"/>
      <c r="G41" s="29"/>
      <c r="H41" s="0" t="n">
        <v>484</v>
      </c>
      <c r="I41" s="0" t="n">
        <v>212</v>
      </c>
      <c r="J41" s="0" t="n">
        <v>38</v>
      </c>
      <c r="K41" s="0" t="n">
        <v>3300</v>
      </c>
      <c r="M41" s="0" t="n">
        <v>622</v>
      </c>
      <c r="N41" s="0" t="n">
        <v>62</v>
      </c>
      <c r="O41" s="0" t="n">
        <v>113</v>
      </c>
      <c r="P41" s="0" t="n">
        <v>491</v>
      </c>
      <c r="Q41" s="0" t="n">
        <v>3</v>
      </c>
      <c r="R41" s="0" t="n">
        <v>172</v>
      </c>
      <c r="S41" s="0" t="n">
        <v>493</v>
      </c>
      <c r="T41" s="0" t="n">
        <v>54</v>
      </c>
      <c r="U41" s="0" t="n">
        <v>9</v>
      </c>
      <c r="V41" s="0" t="n">
        <v>25</v>
      </c>
      <c r="W41" s="0" t="n">
        <v>409</v>
      </c>
      <c r="X41" s="0" t="n">
        <v>70</v>
      </c>
      <c r="Z41" s="0" t="n">
        <f aca="false">SUM(C41:X41)</f>
        <v>25577</v>
      </c>
      <c r="AJ41" s="0" t="s">
        <v>118</v>
      </c>
      <c r="AK41" s="0" t="s">
        <v>107</v>
      </c>
      <c r="AL41" s="0" t="n">
        <v>111</v>
      </c>
      <c r="AM41" s="49" t="n">
        <f aca="false">AL41/3250</f>
        <v>0.0341538461538462</v>
      </c>
    </row>
    <row r="42" customFormat="false" ht="12.8" hidden="false" customHeight="false" outlineLevel="0" collapsed="false">
      <c r="A42" s="30" t="n">
        <v>43504</v>
      </c>
      <c r="C42" s="0" t="n">
        <v>5960</v>
      </c>
      <c r="D42" s="0" t="n">
        <v>5146</v>
      </c>
      <c r="E42" s="0" t="n">
        <v>4799</v>
      </c>
      <c r="F42" s="28"/>
      <c r="G42" s="29"/>
      <c r="H42" s="0" t="n">
        <v>194</v>
      </c>
      <c r="I42" s="0" t="n">
        <v>216</v>
      </c>
      <c r="J42" s="0" t="n">
        <v>66</v>
      </c>
      <c r="K42" s="0" t="n">
        <v>2114</v>
      </c>
      <c r="M42" s="0" t="n">
        <v>587</v>
      </c>
      <c r="N42" s="0" t="n">
        <v>33</v>
      </c>
      <c r="O42" s="0" t="n">
        <v>82</v>
      </c>
      <c r="P42" s="0" t="n">
        <v>554</v>
      </c>
      <c r="Q42" s="0" t="n">
        <v>4</v>
      </c>
      <c r="R42" s="0" t="n">
        <v>169</v>
      </c>
      <c r="S42" s="0" t="n">
        <v>90</v>
      </c>
      <c r="T42" s="0" t="n">
        <v>16</v>
      </c>
      <c r="U42" s="0" t="n">
        <v>39</v>
      </c>
      <c r="V42" s="0" t="n">
        <v>30</v>
      </c>
      <c r="W42" s="0" t="n">
        <v>808</v>
      </c>
      <c r="X42" s="0" t="n">
        <v>44</v>
      </c>
      <c r="Z42" s="0" t="n">
        <f aca="false">SUM(C42:X42)</f>
        <v>20951</v>
      </c>
      <c r="AJ42" s="0" t="s">
        <v>119</v>
      </c>
      <c r="AK42" s="0" t="s">
        <v>94</v>
      </c>
      <c r="AL42" s="0" t="n">
        <v>95</v>
      </c>
      <c r="AM42" s="49" t="n">
        <f aca="false">AL42/3250</f>
        <v>0.0292307692307692</v>
      </c>
    </row>
    <row r="43" customFormat="false" ht="12.8" hidden="false" customHeight="false" outlineLevel="0" collapsed="false">
      <c r="A43" s="30" t="n">
        <v>43505</v>
      </c>
      <c r="C43" s="0" t="n">
        <v>7406</v>
      </c>
      <c r="D43" s="0" t="n">
        <v>3898</v>
      </c>
      <c r="E43" s="0" t="n">
        <v>3963</v>
      </c>
      <c r="G43" s="29"/>
      <c r="H43" s="0" t="n">
        <v>473</v>
      </c>
      <c r="I43" s="0" t="n">
        <v>99</v>
      </c>
      <c r="J43" s="0" t="n">
        <v>474</v>
      </c>
      <c r="K43" s="0" t="n">
        <v>3320</v>
      </c>
      <c r="M43" s="0" t="n">
        <v>136</v>
      </c>
      <c r="N43" s="0" t="n">
        <v>55</v>
      </c>
      <c r="O43" s="0" t="n">
        <v>24</v>
      </c>
      <c r="P43" s="0" t="n">
        <v>423</v>
      </c>
      <c r="Q43" s="0" t="n">
        <v>75</v>
      </c>
      <c r="R43" s="0" t="n">
        <v>398</v>
      </c>
      <c r="S43" s="0" t="n">
        <v>706</v>
      </c>
      <c r="T43" s="0" t="n">
        <v>20</v>
      </c>
      <c r="U43" s="0" t="n">
        <v>40</v>
      </c>
      <c r="V43" s="0" t="n">
        <v>31</v>
      </c>
      <c r="W43" s="0" t="n">
        <v>771</v>
      </c>
      <c r="X43" s="0" t="n">
        <v>35</v>
      </c>
      <c r="Y43" s="28" t="n">
        <v>3817</v>
      </c>
      <c r="Z43" s="0" t="n">
        <f aca="false">SUM(C43:X43)</f>
        <v>22347</v>
      </c>
      <c r="AJ43" s="0" t="s">
        <v>120</v>
      </c>
      <c r="AK43" s="0" t="s">
        <v>90</v>
      </c>
      <c r="AL43" s="0" t="n">
        <v>93</v>
      </c>
      <c r="AM43" s="49" t="n">
        <f aca="false">AL43/3250</f>
        <v>0.0286153846153846</v>
      </c>
    </row>
    <row r="44" customFormat="false" ht="12.8" hidden="false" customHeight="false" outlineLevel="0" collapsed="false">
      <c r="A44" s="30" t="n">
        <v>43506</v>
      </c>
      <c r="C44" s="0" t="n">
        <v>4515</v>
      </c>
      <c r="D44" s="0" t="n">
        <v>4834</v>
      </c>
      <c r="E44" s="0" t="n">
        <v>4597</v>
      </c>
      <c r="G44" s="29"/>
      <c r="H44" s="0" t="n">
        <v>251</v>
      </c>
      <c r="I44" s="0" t="n">
        <v>123</v>
      </c>
      <c r="J44" s="0" t="n">
        <v>408</v>
      </c>
      <c r="K44" s="0" t="n">
        <v>2673</v>
      </c>
      <c r="M44" s="0" t="n">
        <v>39</v>
      </c>
      <c r="N44" s="0" t="n">
        <v>73</v>
      </c>
      <c r="O44" s="0" t="n">
        <v>82</v>
      </c>
      <c r="P44" s="0" t="n">
        <v>259</v>
      </c>
      <c r="Q44" s="0" t="n">
        <v>20</v>
      </c>
      <c r="R44" s="0" t="n">
        <v>56</v>
      </c>
      <c r="S44" s="0" t="n">
        <v>201</v>
      </c>
      <c r="T44" s="0" t="n">
        <v>40</v>
      </c>
      <c r="U44" s="0" t="n">
        <v>881</v>
      </c>
      <c r="V44" s="0" t="n">
        <v>3</v>
      </c>
      <c r="W44" s="0" t="n">
        <v>53</v>
      </c>
      <c r="X44" s="0" t="n">
        <v>40</v>
      </c>
      <c r="Y44" s="28" t="n">
        <v>6176</v>
      </c>
      <c r="Z44" s="0" t="n">
        <f aca="false">SUM(C44:X44)</f>
        <v>19148</v>
      </c>
      <c r="AJ44" s="0" t="s">
        <v>121</v>
      </c>
      <c r="AK44" s="0" t="s">
        <v>100</v>
      </c>
      <c r="AL44" s="0" t="n">
        <v>82</v>
      </c>
      <c r="AM44" s="49" t="n">
        <f aca="false">AL44/3250</f>
        <v>0.0252307692307692</v>
      </c>
    </row>
    <row r="45" customFormat="false" ht="12.8" hidden="false" customHeight="false" outlineLevel="0" collapsed="false">
      <c r="A45" s="30" t="n">
        <v>43507</v>
      </c>
      <c r="C45" s="0" t="n">
        <v>5019</v>
      </c>
      <c r="D45" s="0" t="n">
        <v>5307</v>
      </c>
      <c r="E45" s="0" t="n">
        <v>6240</v>
      </c>
      <c r="F45" s="28"/>
      <c r="G45" s="29"/>
      <c r="H45" s="0" t="n">
        <v>232</v>
      </c>
      <c r="I45" s="0" t="n">
        <v>256</v>
      </c>
      <c r="J45" s="0" t="n">
        <v>114</v>
      </c>
      <c r="K45" s="0" t="n">
        <v>1860</v>
      </c>
      <c r="M45" s="0" t="n">
        <v>117</v>
      </c>
      <c r="N45" s="0" t="n">
        <v>45</v>
      </c>
      <c r="O45" s="0" t="n">
        <v>79</v>
      </c>
      <c r="P45" s="0" t="n">
        <v>478</v>
      </c>
      <c r="Q45" s="0" t="n">
        <v>66</v>
      </c>
      <c r="R45" s="0" t="n">
        <v>70</v>
      </c>
      <c r="S45" s="0" t="n">
        <v>329</v>
      </c>
      <c r="T45" s="0" t="n">
        <v>5</v>
      </c>
      <c r="U45" s="0" t="n">
        <v>133</v>
      </c>
      <c r="V45" s="0" t="n">
        <v>83</v>
      </c>
      <c r="W45" s="0" t="n">
        <v>131</v>
      </c>
      <c r="X45" s="0" t="n">
        <v>70</v>
      </c>
      <c r="Y45" s="0" t="n">
        <v>2458</v>
      </c>
      <c r="Z45" s="0" t="n">
        <f aca="false">SUM(C45:Y45)</f>
        <v>23092</v>
      </c>
      <c r="AJ45" s="0" t="s">
        <v>122</v>
      </c>
      <c r="AK45" s="0" t="s">
        <v>105</v>
      </c>
      <c r="AL45" s="0" t="n">
        <v>62</v>
      </c>
      <c r="AM45" s="49" t="n">
        <f aca="false">AL45/3250</f>
        <v>0.0190769230769231</v>
      </c>
    </row>
    <row r="46" customFormat="false" ht="12.8" hidden="false" customHeight="false" outlineLevel="0" collapsed="false">
      <c r="A46" s="30" t="n">
        <v>43508</v>
      </c>
      <c r="C46" s="0" t="n">
        <v>3839</v>
      </c>
      <c r="D46" s="0" t="n">
        <v>4526</v>
      </c>
      <c r="E46" s="0" t="n">
        <v>4201</v>
      </c>
      <c r="F46" s="28"/>
      <c r="G46" s="29"/>
      <c r="H46" s="0" t="n">
        <v>369</v>
      </c>
      <c r="I46" s="0" t="n">
        <v>140</v>
      </c>
      <c r="J46" s="0" t="n">
        <v>142</v>
      </c>
      <c r="K46" s="0" t="n">
        <v>2605</v>
      </c>
      <c r="M46" s="0" t="n">
        <v>54</v>
      </c>
      <c r="N46" s="0" t="n">
        <v>185</v>
      </c>
      <c r="O46" s="0" t="n">
        <v>137</v>
      </c>
      <c r="P46" s="0" t="n">
        <v>286</v>
      </c>
      <c r="Q46" s="0" t="n">
        <v>66</v>
      </c>
      <c r="R46" s="0" t="n">
        <v>103</v>
      </c>
      <c r="S46" s="0" t="n">
        <v>766</v>
      </c>
      <c r="T46" s="0" t="n">
        <v>10</v>
      </c>
      <c r="U46" s="0" t="n">
        <v>1</v>
      </c>
      <c r="V46" s="0" t="n">
        <v>29</v>
      </c>
      <c r="W46" s="0" t="n">
        <v>906</v>
      </c>
      <c r="X46" s="0" t="n">
        <v>113</v>
      </c>
      <c r="Y46" s="0" t="n">
        <v>2182</v>
      </c>
      <c r="Z46" s="0" t="n">
        <f aca="false">SUM(C46:Y46)</f>
        <v>20660</v>
      </c>
      <c r="AJ46" s="0" t="s">
        <v>123</v>
      </c>
      <c r="AK46" s="0" t="s">
        <v>74</v>
      </c>
      <c r="AL46" s="0" t="n">
        <v>15</v>
      </c>
      <c r="AM46" s="49" t="n">
        <f aca="false">AL46/3250</f>
        <v>0.00461538461538462</v>
      </c>
    </row>
    <row r="47" customFormat="false" ht="12.8" hidden="false" customHeight="false" outlineLevel="0" collapsed="false">
      <c r="A47" s="30" t="n">
        <v>43509</v>
      </c>
      <c r="C47" s="0" t="n">
        <v>5346</v>
      </c>
      <c r="D47" s="0" t="n">
        <v>5899</v>
      </c>
      <c r="E47" s="0" t="n">
        <v>4331</v>
      </c>
      <c r="F47" s="28"/>
      <c r="G47" s="29"/>
      <c r="H47" s="0" t="n">
        <v>484</v>
      </c>
      <c r="I47" s="0" t="n">
        <v>97</v>
      </c>
      <c r="J47" s="0" t="n">
        <v>103</v>
      </c>
      <c r="K47" s="0" t="n">
        <v>1072</v>
      </c>
      <c r="M47" s="0" t="n">
        <v>25</v>
      </c>
      <c r="N47" s="0" t="n">
        <v>87</v>
      </c>
      <c r="O47" s="0" t="n">
        <v>43</v>
      </c>
      <c r="P47" s="0" t="n">
        <v>313</v>
      </c>
      <c r="Q47" s="0" t="n">
        <v>0</v>
      </c>
      <c r="R47" s="0" t="n">
        <v>73</v>
      </c>
      <c r="S47" s="0" t="n">
        <v>1039</v>
      </c>
      <c r="T47" s="0" t="n">
        <v>100</v>
      </c>
      <c r="U47" s="0" t="n">
        <v>14</v>
      </c>
      <c r="V47" s="0" t="n">
        <v>8</v>
      </c>
      <c r="W47" s="0" t="n">
        <v>503</v>
      </c>
      <c r="X47" s="0" t="n">
        <v>212</v>
      </c>
      <c r="Y47" s="0" t="n">
        <v>2812</v>
      </c>
      <c r="Z47" s="0" t="n">
        <f aca="false">SUM(C47:Y47)</f>
        <v>22561</v>
      </c>
      <c r="AJ47" s="0" t="s">
        <v>124</v>
      </c>
      <c r="AK47" s="0" t="s">
        <v>96</v>
      </c>
      <c r="AL47" s="0" t="n">
        <v>1</v>
      </c>
      <c r="AM47" s="49" t="n">
        <f aca="false">AL47/3250</f>
        <v>0.000307692307692308</v>
      </c>
    </row>
    <row r="48" customFormat="false" ht="12.8" hidden="false" customHeight="false" outlineLevel="0" collapsed="false">
      <c r="A48" s="30" t="n">
        <v>43510</v>
      </c>
      <c r="C48" s="0" t="n">
        <v>5676</v>
      </c>
      <c r="D48" s="0" t="n">
        <v>4033</v>
      </c>
      <c r="E48" s="0" t="n">
        <v>7164</v>
      </c>
      <c r="F48" s="28"/>
      <c r="G48" s="29"/>
      <c r="H48" s="0" t="n">
        <v>60</v>
      </c>
      <c r="I48" s="0" t="n">
        <v>162</v>
      </c>
      <c r="J48" s="0" t="n">
        <v>77</v>
      </c>
      <c r="K48" s="0" t="n">
        <v>481</v>
      </c>
      <c r="M48" s="0" t="n">
        <v>349</v>
      </c>
      <c r="N48" s="0" t="n">
        <v>40</v>
      </c>
      <c r="O48" s="0" t="n">
        <v>50</v>
      </c>
      <c r="P48" s="0" t="n">
        <v>417</v>
      </c>
      <c r="Q48" s="0" t="n">
        <v>63</v>
      </c>
      <c r="R48" s="0" t="n">
        <v>56</v>
      </c>
      <c r="S48" s="0" t="n">
        <v>545</v>
      </c>
      <c r="T48" s="0" t="n">
        <v>49</v>
      </c>
      <c r="U48" s="0" t="n">
        <v>20</v>
      </c>
      <c r="V48" s="0" t="n">
        <v>146</v>
      </c>
      <c r="W48" s="0" t="n">
        <v>240</v>
      </c>
      <c r="X48" s="0" t="n">
        <v>51</v>
      </c>
      <c r="Y48" s="0" t="n">
        <v>2676</v>
      </c>
      <c r="Z48" s="0" t="n">
        <f aca="false">SUM(C48:Y48)</f>
        <v>22355</v>
      </c>
      <c r="AJ48" s="0" t="s">
        <v>125</v>
      </c>
      <c r="AK48" s="0" t="s">
        <v>83</v>
      </c>
      <c r="AL48" s="0" t="n">
        <v>0</v>
      </c>
      <c r="AM48" s="49" t="n">
        <f aca="false">AL48/3250</f>
        <v>0</v>
      </c>
    </row>
    <row r="49" customFormat="false" ht="12.8" hidden="false" customHeight="false" outlineLevel="0" collapsed="false">
      <c r="A49" s="30" t="n">
        <v>43511</v>
      </c>
      <c r="C49" s="0" t="n">
        <v>5462</v>
      </c>
      <c r="D49" s="0" t="n">
        <v>4628</v>
      </c>
      <c r="E49" s="0" t="n">
        <v>3577</v>
      </c>
      <c r="F49" s="28"/>
      <c r="G49" s="29"/>
      <c r="H49" s="0" t="n">
        <v>228</v>
      </c>
      <c r="I49" s="0" t="n">
        <v>127</v>
      </c>
      <c r="J49" s="0" t="n">
        <v>311</v>
      </c>
      <c r="K49" s="0" t="n">
        <v>498</v>
      </c>
      <c r="M49" s="0" t="n">
        <v>160</v>
      </c>
      <c r="N49" s="0" t="n">
        <v>41</v>
      </c>
      <c r="O49" s="0" t="n">
        <v>54</v>
      </c>
      <c r="P49" s="0" t="n">
        <v>135</v>
      </c>
      <c r="Q49" s="0" t="n">
        <v>18</v>
      </c>
      <c r="R49" s="0" t="n">
        <v>640</v>
      </c>
      <c r="S49" s="0" t="n">
        <v>396</v>
      </c>
      <c r="T49" s="0" t="n">
        <v>128</v>
      </c>
      <c r="U49" s="0" t="n">
        <v>16</v>
      </c>
      <c r="V49" s="0" t="n">
        <v>62</v>
      </c>
      <c r="W49" s="0" t="n">
        <v>148</v>
      </c>
      <c r="X49" s="0" t="n">
        <v>35</v>
      </c>
      <c r="Y49" s="0" t="n">
        <v>2855</v>
      </c>
      <c r="Z49" s="0" t="n">
        <f aca="false">SUM(C49:Y49)</f>
        <v>19519</v>
      </c>
      <c r="AJ49" s="0" t="s">
        <v>125</v>
      </c>
      <c r="AK49" s="0" t="s">
        <v>86</v>
      </c>
      <c r="AL49" s="0" t="n">
        <v>0</v>
      </c>
      <c r="AM49" s="49" t="n">
        <f aca="false">AL49/3250</f>
        <v>0</v>
      </c>
    </row>
    <row r="50" customFormat="false" ht="12.8" hidden="false" customHeight="false" outlineLevel="0" collapsed="false">
      <c r="A50" s="30" t="n">
        <v>43512</v>
      </c>
      <c r="C50" s="0" t="n">
        <v>3573</v>
      </c>
      <c r="D50" s="0" t="n">
        <v>4355</v>
      </c>
      <c r="E50" s="0" t="n">
        <v>2607</v>
      </c>
      <c r="F50" s="28"/>
      <c r="G50" s="29"/>
      <c r="H50" s="0" t="n">
        <v>612</v>
      </c>
      <c r="I50" s="0" t="n">
        <v>116</v>
      </c>
      <c r="J50" s="0" t="n">
        <v>55</v>
      </c>
      <c r="K50" s="0" t="n">
        <v>511</v>
      </c>
      <c r="M50" s="0" t="n">
        <v>352</v>
      </c>
      <c r="N50" s="0" t="n">
        <v>59</v>
      </c>
      <c r="O50" s="0" t="n">
        <v>77</v>
      </c>
      <c r="P50" s="0" t="n">
        <v>177</v>
      </c>
      <c r="Q50" s="0" t="n">
        <v>11</v>
      </c>
      <c r="R50" s="0" t="n">
        <v>107</v>
      </c>
      <c r="S50" s="0" t="n">
        <v>971</v>
      </c>
      <c r="T50" s="0" t="n">
        <v>36</v>
      </c>
      <c r="U50" s="0" t="n">
        <v>181</v>
      </c>
      <c r="V50" s="0" t="n">
        <v>3</v>
      </c>
      <c r="W50" s="0" t="n">
        <v>173</v>
      </c>
      <c r="X50" s="0" t="n">
        <v>98</v>
      </c>
      <c r="Y50" s="0" t="n">
        <v>3983</v>
      </c>
      <c r="Z50" s="0" t="n">
        <f aca="false">SUM(C50:Y50)</f>
        <v>18057</v>
      </c>
      <c r="AJ50" s="0" t="s">
        <v>125</v>
      </c>
      <c r="AK50" s="0" t="s">
        <v>88</v>
      </c>
      <c r="AL50" s="0" t="n">
        <v>0</v>
      </c>
      <c r="AM50" s="49" t="n">
        <f aca="false">AL50/3250</f>
        <v>0</v>
      </c>
    </row>
    <row r="51" customFormat="false" ht="12.8" hidden="false" customHeight="false" outlineLevel="0" collapsed="false">
      <c r="A51" s="30" t="n">
        <v>43513</v>
      </c>
      <c r="C51" s="0" t="n">
        <v>4150</v>
      </c>
      <c r="D51" s="0" t="n">
        <v>5809</v>
      </c>
      <c r="E51" s="0" t="n">
        <v>2505</v>
      </c>
      <c r="F51" s="28"/>
      <c r="G51" s="29"/>
      <c r="H51" s="0" t="n">
        <v>683</v>
      </c>
      <c r="I51" s="0" t="n">
        <v>158</v>
      </c>
      <c r="J51" s="0" t="n">
        <v>101</v>
      </c>
      <c r="K51" s="0" t="n">
        <v>1172</v>
      </c>
      <c r="M51" s="0" t="n">
        <v>28</v>
      </c>
      <c r="N51" s="0" t="n">
        <v>53</v>
      </c>
      <c r="O51" s="0" t="n">
        <v>50</v>
      </c>
      <c r="P51" s="0" t="n">
        <v>168</v>
      </c>
      <c r="Q51" s="0" t="n">
        <v>4</v>
      </c>
      <c r="R51" s="0" t="n">
        <v>247</v>
      </c>
      <c r="S51" s="0" t="n">
        <v>359</v>
      </c>
      <c r="T51" s="0" t="n">
        <v>14</v>
      </c>
      <c r="U51" s="0" t="n">
        <v>56</v>
      </c>
      <c r="V51" s="0" t="n">
        <v>0</v>
      </c>
      <c r="W51" s="0" t="n">
        <v>104</v>
      </c>
      <c r="X51" s="0" t="n">
        <v>37</v>
      </c>
      <c r="Y51" s="0" t="n">
        <v>1567</v>
      </c>
      <c r="Z51" s="0" t="n">
        <f aca="false">SUM(C51:Y51)</f>
        <v>17265</v>
      </c>
    </row>
    <row r="52" customFormat="false" ht="12.8" hidden="false" customHeight="false" outlineLevel="0" collapsed="false">
      <c r="A52" s="30" t="n">
        <v>43514</v>
      </c>
      <c r="C52" s="0" t="n">
        <v>5399</v>
      </c>
      <c r="D52" s="0" t="n">
        <v>3615</v>
      </c>
      <c r="E52" s="0" t="n">
        <v>4393</v>
      </c>
      <c r="F52" s="28"/>
      <c r="G52" s="29"/>
      <c r="H52" s="0" t="n">
        <v>398</v>
      </c>
      <c r="I52" s="0" t="n">
        <v>115</v>
      </c>
      <c r="J52" s="0" t="n">
        <v>96</v>
      </c>
      <c r="K52" s="0" t="n">
        <v>1138</v>
      </c>
      <c r="M52" s="0" t="n">
        <v>206</v>
      </c>
      <c r="N52" s="0" t="n">
        <v>56</v>
      </c>
      <c r="O52" s="0" t="n">
        <v>46</v>
      </c>
      <c r="P52" s="0" t="n">
        <v>144</v>
      </c>
      <c r="Q52" s="0" t="n">
        <v>63</v>
      </c>
      <c r="R52" s="0" t="n">
        <v>196</v>
      </c>
      <c r="S52" s="0" t="n">
        <v>1122</v>
      </c>
      <c r="T52" s="0" t="n">
        <v>24</v>
      </c>
      <c r="U52" s="0" t="n">
        <v>46</v>
      </c>
      <c r="V52" s="0" t="n">
        <v>0</v>
      </c>
      <c r="W52" s="0" t="n">
        <v>189</v>
      </c>
      <c r="X52" s="0" t="n">
        <v>2</v>
      </c>
      <c r="Y52" s="0" t="n">
        <v>2834</v>
      </c>
      <c r="Z52" s="0" t="n">
        <f aca="false">SUM(C52:Y52)</f>
        <v>20082</v>
      </c>
    </row>
    <row r="53" customFormat="false" ht="12.8" hidden="false" customHeight="false" outlineLevel="0" collapsed="false">
      <c r="A53" s="30" t="n">
        <v>43515</v>
      </c>
      <c r="C53" s="0" t="n">
        <v>4402</v>
      </c>
      <c r="D53" s="0" t="n">
        <v>8344</v>
      </c>
      <c r="E53" s="0" t="n">
        <v>4840</v>
      </c>
      <c r="F53" s="28"/>
      <c r="G53" s="29"/>
      <c r="H53" s="0" t="n">
        <v>101</v>
      </c>
      <c r="I53" s="0" t="n">
        <v>272</v>
      </c>
      <c r="J53" s="0" t="n">
        <v>212</v>
      </c>
      <c r="K53" s="0" t="n">
        <v>1396</v>
      </c>
      <c r="M53" s="0" t="n">
        <v>279</v>
      </c>
      <c r="N53" s="0" t="n">
        <v>64</v>
      </c>
      <c r="O53" s="0" t="n">
        <v>56</v>
      </c>
      <c r="P53" s="0" t="n">
        <v>189</v>
      </c>
      <c r="Q53" s="0" t="n">
        <v>32</v>
      </c>
      <c r="R53" s="0" t="n">
        <v>154</v>
      </c>
      <c r="S53" s="0" t="n">
        <v>1004</v>
      </c>
      <c r="T53" s="0" t="n">
        <v>26</v>
      </c>
      <c r="U53" s="0" t="n">
        <v>38</v>
      </c>
      <c r="V53" s="0" t="n">
        <v>31</v>
      </c>
      <c r="W53" s="0" t="n">
        <v>76</v>
      </c>
      <c r="X53" s="0" t="n">
        <v>114</v>
      </c>
      <c r="Y53" s="0" t="n">
        <v>1158</v>
      </c>
      <c r="Z53" s="0" t="n">
        <f aca="false">SUM(C53:Y53)</f>
        <v>22788</v>
      </c>
    </row>
    <row r="54" customFormat="false" ht="12.8" hidden="false" customHeight="false" outlineLevel="0" collapsed="false">
      <c r="A54" s="30" t="n">
        <v>43516</v>
      </c>
      <c r="C54" s="0" t="n">
        <v>3296</v>
      </c>
      <c r="D54" s="0" t="n">
        <v>5478</v>
      </c>
      <c r="E54" s="0" t="n">
        <v>5022</v>
      </c>
      <c r="F54" s="28"/>
      <c r="G54" s="29"/>
      <c r="H54" s="0" t="n">
        <v>427</v>
      </c>
      <c r="I54" s="0" t="n">
        <v>184</v>
      </c>
      <c r="J54" s="0" t="n">
        <v>220</v>
      </c>
      <c r="K54" s="0" t="n">
        <v>950</v>
      </c>
      <c r="M54" s="0" t="n">
        <v>157</v>
      </c>
      <c r="N54" s="0" t="n">
        <v>61</v>
      </c>
      <c r="O54" s="0" t="n">
        <v>73</v>
      </c>
      <c r="P54" s="0" t="n">
        <v>387</v>
      </c>
      <c r="Q54" s="0" t="n">
        <v>39</v>
      </c>
      <c r="R54" s="0" t="n">
        <v>241</v>
      </c>
      <c r="S54" s="0" t="n">
        <v>642</v>
      </c>
      <c r="T54" s="0" t="n">
        <v>85</v>
      </c>
      <c r="U54" s="0" t="n">
        <v>22</v>
      </c>
      <c r="V54" s="0" t="n">
        <v>21</v>
      </c>
      <c r="W54" s="0" t="n">
        <v>376</v>
      </c>
      <c r="X54" s="0" t="n">
        <v>16</v>
      </c>
      <c r="Y54" s="0" t="n">
        <v>1390</v>
      </c>
      <c r="Z54" s="0" t="n">
        <f aca="false">SUM(C54:Y54)</f>
        <v>19087</v>
      </c>
    </row>
    <row r="55" customFormat="false" ht="12.8" hidden="false" customHeight="false" outlineLevel="0" collapsed="false">
      <c r="A55" s="30" t="n">
        <v>43517</v>
      </c>
      <c r="C55" s="0" t="n">
        <v>5477</v>
      </c>
      <c r="D55" s="0" t="n">
        <v>5147</v>
      </c>
      <c r="E55" s="0" t="n">
        <v>6049</v>
      </c>
      <c r="F55" s="28" t="n">
        <v>375</v>
      </c>
      <c r="G55" s="29"/>
      <c r="H55" s="0" t="n">
        <v>201</v>
      </c>
      <c r="I55" s="0" t="n">
        <v>4750</v>
      </c>
      <c r="J55" s="0" t="n">
        <v>27</v>
      </c>
      <c r="K55" s="0" t="n">
        <v>296</v>
      </c>
      <c r="M55" s="0" t="n">
        <v>12</v>
      </c>
      <c r="N55" s="0" t="n">
        <v>55</v>
      </c>
      <c r="O55" s="0" t="n">
        <v>28</v>
      </c>
      <c r="P55" s="0" t="n">
        <v>157</v>
      </c>
      <c r="Q55" s="0" t="n">
        <v>6</v>
      </c>
      <c r="R55" s="0" t="n">
        <v>140</v>
      </c>
      <c r="S55" s="0" t="n">
        <v>464</v>
      </c>
      <c r="T55" s="0" t="n">
        <v>70</v>
      </c>
      <c r="U55" s="0" t="n">
        <v>33</v>
      </c>
      <c r="V55" s="0" t="n">
        <v>109</v>
      </c>
      <c r="W55" s="0" t="n">
        <v>188</v>
      </c>
      <c r="X55" s="0" t="n">
        <v>346</v>
      </c>
      <c r="Y55" s="0" t="n">
        <v>1357</v>
      </c>
      <c r="Z55" s="0" t="n">
        <f aca="false">SUM(C55:Y55)</f>
        <v>25287</v>
      </c>
    </row>
    <row r="56" customFormat="false" ht="12.8" hidden="false" customHeight="false" outlineLevel="0" collapsed="false">
      <c r="A56" s="30" t="n">
        <v>43518</v>
      </c>
      <c r="C56" s="0" t="n">
        <v>6092</v>
      </c>
      <c r="D56" s="0" t="n">
        <v>9838</v>
      </c>
      <c r="E56" s="0" t="n">
        <v>4580</v>
      </c>
      <c r="F56" s="28" t="n">
        <v>793</v>
      </c>
      <c r="G56" s="29"/>
      <c r="H56" s="0" t="n">
        <v>31</v>
      </c>
      <c r="I56" s="0" t="n">
        <v>342</v>
      </c>
      <c r="J56" s="0" t="n">
        <v>117</v>
      </c>
      <c r="K56" s="0" t="n">
        <v>638</v>
      </c>
      <c r="M56" s="0" t="n">
        <v>415</v>
      </c>
      <c r="N56" s="0" t="n">
        <v>69</v>
      </c>
      <c r="O56" s="0" t="n">
        <v>85</v>
      </c>
      <c r="P56" s="0" t="n">
        <v>113</v>
      </c>
      <c r="Q56" s="0" t="n">
        <v>17</v>
      </c>
      <c r="R56" s="0" t="n">
        <v>340</v>
      </c>
      <c r="S56" s="0" t="n">
        <v>427</v>
      </c>
      <c r="T56" s="0" t="n">
        <v>80</v>
      </c>
      <c r="U56" s="0" t="n">
        <v>140</v>
      </c>
      <c r="V56" s="0" t="n">
        <v>130</v>
      </c>
      <c r="W56" s="0" t="n">
        <v>240</v>
      </c>
      <c r="X56" s="0" t="n">
        <v>76</v>
      </c>
      <c r="Y56" s="0" t="n">
        <v>2678</v>
      </c>
      <c r="Z56" s="0" t="n">
        <f aca="false">SUM(C56:Y56)</f>
        <v>27241</v>
      </c>
    </row>
    <row r="57" customFormat="false" ht="12.8" hidden="false" customHeight="false" outlineLevel="0" collapsed="false">
      <c r="A57" s="30" t="n">
        <v>43519</v>
      </c>
      <c r="C57" s="0" t="n">
        <v>1753</v>
      </c>
      <c r="D57" s="0" t="n">
        <v>6048</v>
      </c>
      <c r="E57" s="0" t="n">
        <v>3824</v>
      </c>
      <c r="F57" s="28" t="n">
        <v>203</v>
      </c>
      <c r="G57" s="29"/>
      <c r="H57" s="0" t="n">
        <v>127</v>
      </c>
      <c r="I57" s="0" t="n">
        <v>396</v>
      </c>
      <c r="J57" s="0" t="n">
        <v>100</v>
      </c>
      <c r="K57" s="0" t="n">
        <v>192</v>
      </c>
      <c r="M57" s="0" t="n">
        <v>47</v>
      </c>
      <c r="N57" s="0" t="n">
        <v>72</v>
      </c>
      <c r="O57" s="0" t="n">
        <v>49</v>
      </c>
      <c r="P57" s="0" t="n">
        <v>132</v>
      </c>
      <c r="Q57" s="0" t="n">
        <v>35</v>
      </c>
      <c r="R57" s="0" t="n">
        <v>59</v>
      </c>
      <c r="S57" s="0" t="n">
        <v>116</v>
      </c>
      <c r="T57" s="0" t="n">
        <v>322</v>
      </c>
      <c r="U57" s="0" t="n">
        <v>59</v>
      </c>
      <c r="V57" s="0" t="n">
        <v>90</v>
      </c>
      <c r="W57" s="0" t="n">
        <v>107</v>
      </c>
      <c r="X57" s="0" t="n">
        <v>55</v>
      </c>
      <c r="Y57" s="0" t="n">
        <v>1915</v>
      </c>
      <c r="Z57" s="0" t="n">
        <f aca="false">SUM(C57:Y57)</f>
        <v>15701</v>
      </c>
    </row>
    <row r="58" customFormat="false" ht="12.8" hidden="false" customHeight="false" outlineLevel="0" collapsed="false">
      <c r="A58" s="30" t="n">
        <v>43520</v>
      </c>
      <c r="C58" s="0" t="n">
        <v>3594</v>
      </c>
      <c r="D58" s="0" t="n">
        <v>6430</v>
      </c>
      <c r="E58" s="0" t="n">
        <v>4769</v>
      </c>
      <c r="F58" s="28" t="n">
        <v>181</v>
      </c>
      <c r="G58" s="29"/>
      <c r="H58" s="0" t="n">
        <v>1406</v>
      </c>
      <c r="I58" s="0" t="n">
        <v>341</v>
      </c>
      <c r="J58" s="0" t="n">
        <v>117</v>
      </c>
      <c r="K58" s="0" t="n">
        <v>335</v>
      </c>
      <c r="M58" s="0" t="n">
        <v>16</v>
      </c>
      <c r="N58" s="0" t="n">
        <v>26</v>
      </c>
      <c r="O58" s="0" t="n">
        <v>43</v>
      </c>
      <c r="P58" s="0" t="n">
        <v>123</v>
      </c>
      <c r="Q58" s="0" t="n">
        <v>124</v>
      </c>
      <c r="R58" s="0" t="n">
        <v>31</v>
      </c>
      <c r="S58" s="0" t="n">
        <v>352</v>
      </c>
      <c r="T58" s="0" t="n">
        <v>37</v>
      </c>
      <c r="U58" s="0" t="n">
        <v>17</v>
      </c>
      <c r="V58" s="0" t="n">
        <v>5</v>
      </c>
      <c r="W58" s="0" t="n">
        <v>347</v>
      </c>
      <c r="X58" s="0" t="n">
        <v>1</v>
      </c>
      <c r="Y58" s="0" t="n">
        <v>2054</v>
      </c>
      <c r="Z58" s="0" t="n">
        <f aca="false">SUM(C58:Y58)</f>
        <v>20349</v>
      </c>
    </row>
    <row r="59" customFormat="false" ht="12.8" hidden="false" customHeight="false" outlineLevel="0" collapsed="false">
      <c r="A59" s="30" t="n">
        <v>43521</v>
      </c>
      <c r="C59" s="0" t="n">
        <v>5835</v>
      </c>
      <c r="D59" s="0" t="n">
        <v>5739</v>
      </c>
      <c r="E59" s="0" t="n">
        <v>2065</v>
      </c>
      <c r="F59" s="28" t="n">
        <v>171</v>
      </c>
      <c r="G59" s="29"/>
      <c r="H59" s="0" t="n">
        <v>157</v>
      </c>
      <c r="I59" s="0" t="n">
        <v>148</v>
      </c>
      <c r="J59" s="0" t="n">
        <v>184</v>
      </c>
      <c r="K59" s="0" t="n">
        <v>715</v>
      </c>
      <c r="M59" s="0" t="n">
        <v>110</v>
      </c>
      <c r="N59" s="0" t="n">
        <v>100</v>
      </c>
      <c r="O59" s="0" t="n">
        <v>36</v>
      </c>
      <c r="P59" s="0" t="n">
        <v>130</v>
      </c>
      <c r="Q59" s="0" t="n">
        <v>1</v>
      </c>
      <c r="R59" s="0" t="n">
        <v>274</v>
      </c>
      <c r="S59" s="0" t="n">
        <v>183</v>
      </c>
      <c r="T59" s="0" t="n">
        <v>48</v>
      </c>
      <c r="U59" s="0" t="n">
        <v>43</v>
      </c>
      <c r="V59" s="0" t="n">
        <v>24</v>
      </c>
      <c r="W59" s="0" t="n">
        <v>13</v>
      </c>
      <c r="X59" s="0" t="n">
        <v>49</v>
      </c>
      <c r="Y59" s="0" t="n">
        <v>1664</v>
      </c>
      <c r="Z59" s="0" t="n">
        <f aca="false">SUM(C59:Y59)</f>
        <v>17689</v>
      </c>
    </row>
    <row r="60" customFormat="false" ht="12.8" hidden="false" customHeight="false" outlineLevel="0" collapsed="false">
      <c r="A60" s="30" t="n">
        <v>43522</v>
      </c>
      <c r="C60" s="0" t="n">
        <v>5791</v>
      </c>
      <c r="D60" s="0" t="n">
        <v>2403</v>
      </c>
      <c r="E60" s="0" t="n">
        <v>4047</v>
      </c>
      <c r="F60" s="28" t="n">
        <v>236</v>
      </c>
      <c r="G60" s="29"/>
      <c r="H60" s="0" t="n">
        <v>58</v>
      </c>
      <c r="I60" s="0" t="n">
        <v>131</v>
      </c>
      <c r="J60" s="0" t="n">
        <v>30</v>
      </c>
      <c r="K60" s="0" t="n">
        <v>223</v>
      </c>
      <c r="M60" s="0" t="n">
        <v>125</v>
      </c>
      <c r="N60" s="0" t="n">
        <v>147</v>
      </c>
      <c r="O60" s="0" t="n">
        <v>66</v>
      </c>
      <c r="P60" s="0" t="n">
        <v>662</v>
      </c>
      <c r="Q60" s="0" t="n">
        <v>23</v>
      </c>
      <c r="R60" s="0" t="n">
        <v>264</v>
      </c>
      <c r="S60" s="0" t="n">
        <v>1230</v>
      </c>
      <c r="T60" s="0" t="n">
        <v>11</v>
      </c>
      <c r="U60" s="0" t="n">
        <v>463</v>
      </c>
      <c r="V60" s="0" t="n">
        <v>30</v>
      </c>
      <c r="W60" s="0" t="n">
        <v>111</v>
      </c>
      <c r="X60" s="0" t="n">
        <v>57</v>
      </c>
      <c r="Y60" s="0" t="n">
        <v>713</v>
      </c>
      <c r="Z60" s="0" t="n">
        <f aca="false">SUM(C60:Y60)</f>
        <v>16821</v>
      </c>
    </row>
    <row r="61" customFormat="false" ht="12.8" hidden="false" customHeight="false" outlineLevel="0" collapsed="false">
      <c r="A61" s="30" t="n">
        <v>43523</v>
      </c>
      <c r="C61" s="0" t="n">
        <v>7795</v>
      </c>
      <c r="D61" s="0" t="n">
        <v>3710</v>
      </c>
      <c r="E61" s="0" t="n">
        <v>4043</v>
      </c>
      <c r="F61" s="28" t="n">
        <v>244</v>
      </c>
      <c r="G61" s="29"/>
      <c r="H61" s="0" t="n">
        <v>54</v>
      </c>
      <c r="I61" s="0" t="n">
        <v>124</v>
      </c>
      <c r="J61" s="0" t="n">
        <v>198</v>
      </c>
      <c r="K61" s="0" t="n">
        <v>132</v>
      </c>
      <c r="M61" s="0" t="n">
        <v>513</v>
      </c>
      <c r="N61" s="0" t="n">
        <v>117</v>
      </c>
      <c r="O61" s="0" t="n">
        <v>107</v>
      </c>
      <c r="P61" s="0" t="n">
        <v>616</v>
      </c>
      <c r="Q61" s="0" t="n">
        <v>56</v>
      </c>
      <c r="R61" s="0" t="n">
        <v>86</v>
      </c>
      <c r="S61" s="0" t="n">
        <v>913</v>
      </c>
      <c r="T61" s="0" t="n">
        <v>3</v>
      </c>
      <c r="U61" s="0" t="n">
        <v>56</v>
      </c>
      <c r="V61" s="0" t="n">
        <v>154</v>
      </c>
      <c r="W61" s="0" t="n">
        <v>28</v>
      </c>
      <c r="X61" s="0" t="n">
        <v>26</v>
      </c>
      <c r="Y61" s="0" t="n">
        <v>2961</v>
      </c>
      <c r="Z61" s="0" t="n">
        <f aca="false">SUM(C61:Y61)</f>
        <v>21936</v>
      </c>
    </row>
    <row r="62" customFormat="false" ht="12.8" hidden="false" customHeight="false" outlineLevel="0" collapsed="false">
      <c r="A62" s="30" t="n">
        <v>43524</v>
      </c>
      <c r="C62" s="0" t="n">
        <v>4752</v>
      </c>
      <c r="D62" s="0" t="n">
        <v>3036</v>
      </c>
      <c r="E62" s="0" t="n">
        <v>3223</v>
      </c>
      <c r="F62" s="28" t="n">
        <v>128</v>
      </c>
      <c r="G62" s="29"/>
      <c r="H62" s="0" t="n">
        <v>198</v>
      </c>
      <c r="I62" s="0" t="n">
        <v>85</v>
      </c>
      <c r="J62" s="0" t="n">
        <v>40</v>
      </c>
      <c r="K62" s="0" t="n">
        <v>206</v>
      </c>
      <c r="M62" s="0" t="n">
        <v>341</v>
      </c>
      <c r="N62" s="0" t="n">
        <v>57</v>
      </c>
      <c r="O62" s="0" t="n">
        <v>86</v>
      </c>
      <c r="P62" s="0" t="n">
        <v>266</v>
      </c>
      <c r="Q62" s="0" t="n">
        <v>9</v>
      </c>
      <c r="R62" s="0" t="n">
        <v>344</v>
      </c>
      <c r="S62" s="0" t="n">
        <v>1056</v>
      </c>
      <c r="T62" s="0" t="n">
        <v>5</v>
      </c>
      <c r="U62" s="0" t="n">
        <v>44</v>
      </c>
      <c r="V62" s="0" t="n">
        <v>3</v>
      </c>
      <c r="W62" s="0" t="n">
        <v>173</v>
      </c>
      <c r="X62" s="0" t="n">
        <v>50</v>
      </c>
      <c r="Y62" s="0" t="n">
        <v>3801</v>
      </c>
      <c r="Z62" s="0" t="n">
        <f aca="false">SUM(C62:Y62)</f>
        <v>17903</v>
      </c>
    </row>
    <row r="63" customFormat="false" ht="12.8" hidden="false" customHeight="false" outlineLevel="0" collapsed="false">
      <c r="A63" s="30" t="n">
        <v>43525</v>
      </c>
      <c r="C63" s="0" t="n">
        <v>2680</v>
      </c>
      <c r="D63" s="0" t="n">
        <v>4162</v>
      </c>
      <c r="E63" s="0" t="n">
        <v>2745</v>
      </c>
      <c r="F63" s="28" t="n">
        <v>113</v>
      </c>
      <c r="G63" s="29"/>
      <c r="H63" s="0" t="n">
        <v>50</v>
      </c>
      <c r="I63" s="0" t="n">
        <v>225</v>
      </c>
      <c r="J63" s="0" t="n">
        <v>82</v>
      </c>
      <c r="K63" s="0" t="n">
        <v>209</v>
      </c>
      <c r="M63" s="0" t="n">
        <v>54</v>
      </c>
      <c r="N63" s="0" t="n">
        <v>62</v>
      </c>
      <c r="O63" s="0" t="n">
        <v>65</v>
      </c>
      <c r="P63" s="0" t="n">
        <v>115</v>
      </c>
      <c r="Q63" s="0" t="n">
        <v>24</v>
      </c>
      <c r="R63" s="0" t="n">
        <v>205</v>
      </c>
      <c r="S63" s="0" t="n">
        <v>471</v>
      </c>
      <c r="T63" s="0" t="n">
        <v>14</v>
      </c>
      <c r="U63" s="0" t="n">
        <v>20</v>
      </c>
      <c r="V63" s="0" t="n">
        <v>50</v>
      </c>
      <c r="W63" s="0" t="n">
        <v>8</v>
      </c>
      <c r="X63" s="0" t="n">
        <v>354</v>
      </c>
      <c r="Y63" s="0" t="n">
        <v>2179</v>
      </c>
      <c r="Z63" s="0" t="n">
        <f aca="false">SUM(C63:Y63)</f>
        <v>13887</v>
      </c>
      <c r="AC63" s="17"/>
    </row>
    <row r="64" customFormat="false" ht="12.8" hidden="false" customHeight="false" outlineLevel="0" collapsed="false">
      <c r="A64" s="30" t="n">
        <v>43526</v>
      </c>
      <c r="C64" s="0" t="n">
        <v>3813</v>
      </c>
      <c r="D64" s="0" t="n">
        <v>3206</v>
      </c>
      <c r="E64" s="0" t="n">
        <v>2794</v>
      </c>
      <c r="F64" s="28" t="n">
        <v>145</v>
      </c>
      <c r="G64" s="29"/>
      <c r="H64" s="0" t="n">
        <v>614</v>
      </c>
      <c r="I64" s="0" t="n">
        <v>65</v>
      </c>
      <c r="J64" s="0" t="n">
        <v>88</v>
      </c>
      <c r="K64" s="0" t="n">
        <v>1177</v>
      </c>
      <c r="M64" s="0" t="n">
        <v>47</v>
      </c>
      <c r="N64" s="0" t="n">
        <v>85</v>
      </c>
      <c r="O64" s="0" t="n">
        <v>45</v>
      </c>
      <c r="P64" s="0" t="n">
        <v>296</v>
      </c>
      <c r="Q64" s="0" t="n">
        <v>0</v>
      </c>
      <c r="R64" s="0" t="n">
        <v>42</v>
      </c>
      <c r="S64" s="0" t="n">
        <v>621</v>
      </c>
      <c r="T64" s="0" t="n">
        <v>8</v>
      </c>
      <c r="U64" s="0" t="n">
        <v>115</v>
      </c>
      <c r="V64" s="0" t="n">
        <v>462</v>
      </c>
      <c r="W64" s="0" t="n">
        <v>88</v>
      </c>
      <c r="X64" s="0" t="n">
        <v>66</v>
      </c>
      <c r="Y64" s="0" t="n">
        <v>1545</v>
      </c>
      <c r="Z64" s="0" t="n">
        <f aca="false">SUM(C64:Y64)</f>
        <v>15322</v>
      </c>
      <c r="AC64" s="17"/>
    </row>
    <row r="65" customFormat="false" ht="12.8" hidden="false" customHeight="false" outlineLevel="0" collapsed="false">
      <c r="A65" s="30" t="n">
        <v>43527</v>
      </c>
      <c r="C65" s="0" t="n">
        <v>6771</v>
      </c>
      <c r="D65" s="0" t="n">
        <v>7228</v>
      </c>
      <c r="E65" s="0" t="n">
        <v>3783</v>
      </c>
      <c r="F65" s="28" t="n">
        <v>205</v>
      </c>
      <c r="G65" s="29"/>
      <c r="H65" s="0" t="n">
        <v>437</v>
      </c>
      <c r="I65" s="0" t="n">
        <v>164</v>
      </c>
      <c r="J65" s="0" t="n">
        <v>1502</v>
      </c>
      <c r="K65" s="0" t="n">
        <v>3598</v>
      </c>
      <c r="M65" s="0" t="n">
        <v>1126</v>
      </c>
      <c r="N65" s="0" t="n">
        <v>73</v>
      </c>
      <c r="O65" s="0" t="n">
        <v>42</v>
      </c>
      <c r="P65" s="0" t="n">
        <v>289</v>
      </c>
      <c r="Q65" s="0" t="n">
        <v>10</v>
      </c>
      <c r="R65" s="0" t="n">
        <v>58</v>
      </c>
      <c r="S65" s="0" t="n">
        <v>356</v>
      </c>
      <c r="T65" s="0" t="n">
        <v>8</v>
      </c>
      <c r="U65" s="0" t="n">
        <v>55</v>
      </c>
      <c r="V65" s="0" t="n">
        <v>63</v>
      </c>
      <c r="W65" s="0" t="n">
        <v>97</v>
      </c>
      <c r="X65" s="0" t="n">
        <v>16</v>
      </c>
      <c r="Y65" s="0" t="n">
        <v>4036</v>
      </c>
      <c r="Z65" s="0" t="n">
        <f aca="false">SUM(C65:Y65)</f>
        <v>29917</v>
      </c>
      <c r="AC65" s="17"/>
    </row>
    <row r="66" customFormat="false" ht="12.8" hidden="false" customHeight="false" outlineLevel="0" collapsed="false">
      <c r="A66" s="30" t="n">
        <v>43528</v>
      </c>
      <c r="C66" s="0" t="n">
        <v>8038</v>
      </c>
      <c r="D66" s="0" t="n">
        <v>4757</v>
      </c>
      <c r="E66" s="0" t="n">
        <v>3835</v>
      </c>
      <c r="F66" s="28" t="n">
        <v>212</v>
      </c>
      <c r="G66" s="29"/>
      <c r="H66" s="0" t="n">
        <v>269</v>
      </c>
      <c r="I66" s="0" t="n">
        <v>313</v>
      </c>
      <c r="J66" s="0" t="n">
        <v>208</v>
      </c>
      <c r="K66" s="0" t="n">
        <v>3279</v>
      </c>
      <c r="M66" s="0" t="n">
        <v>472</v>
      </c>
      <c r="N66" s="0" t="n">
        <v>55</v>
      </c>
      <c r="O66" s="0" t="n">
        <v>156</v>
      </c>
      <c r="P66" s="0" t="n">
        <v>113</v>
      </c>
      <c r="Q66" s="0" t="n">
        <v>16</v>
      </c>
      <c r="R66" s="0" t="n">
        <v>66</v>
      </c>
      <c r="S66" s="0" t="n">
        <v>316</v>
      </c>
      <c r="T66" s="0" t="n">
        <v>17</v>
      </c>
      <c r="U66" s="0" t="n">
        <v>104</v>
      </c>
      <c r="V66" s="0" t="n">
        <v>1</v>
      </c>
      <c r="W66" s="0" t="n">
        <v>49</v>
      </c>
      <c r="X66" s="0" t="n">
        <v>44</v>
      </c>
      <c r="Y66" s="0" t="n">
        <v>1165</v>
      </c>
      <c r="Z66" s="0" t="n">
        <f aca="false">SUM(C66:Y66)</f>
        <v>23485</v>
      </c>
      <c r="AC66" s="17"/>
    </row>
    <row r="67" customFormat="false" ht="12.8" hidden="false" customHeight="false" outlineLevel="0" collapsed="false">
      <c r="A67" s="30" t="n">
        <v>43529</v>
      </c>
      <c r="C67" s="0" t="n">
        <v>5577</v>
      </c>
      <c r="D67" s="0" t="n">
        <v>4564</v>
      </c>
      <c r="E67" s="0" t="n">
        <v>4344</v>
      </c>
      <c r="F67" s="28" t="n">
        <v>151</v>
      </c>
      <c r="G67" s="29"/>
      <c r="H67" s="0" t="n">
        <v>348</v>
      </c>
      <c r="I67" s="0" t="n">
        <v>212</v>
      </c>
      <c r="J67" s="0" t="n">
        <v>743</v>
      </c>
      <c r="K67" s="0" t="n">
        <v>1507</v>
      </c>
      <c r="M67" s="0" t="n">
        <v>1948</v>
      </c>
      <c r="N67" s="0" t="n">
        <v>61</v>
      </c>
      <c r="O67" s="0" t="n">
        <v>91</v>
      </c>
      <c r="P67" s="0" t="n">
        <v>121</v>
      </c>
      <c r="Q67" s="0" t="n">
        <v>14</v>
      </c>
      <c r="R67" s="0" t="n">
        <v>241</v>
      </c>
      <c r="S67" s="0" t="n">
        <v>794</v>
      </c>
      <c r="T67" s="0" t="n">
        <v>24</v>
      </c>
      <c r="U67" s="0" t="n">
        <v>33</v>
      </c>
      <c r="V67" s="0" t="n">
        <v>52</v>
      </c>
      <c r="W67" s="0" t="n">
        <v>118</v>
      </c>
      <c r="X67" s="0" t="n">
        <v>124</v>
      </c>
      <c r="Y67" s="0" t="n">
        <v>1541</v>
      </c>
      <c r="Z67" s="0" t="n">
        <f aca="false">SUM(C67:Y67)</f>
        <v>22608</v>
      </c>
      <c r="AC67" s="17"/>
    </row>
    <row r="68" customFormat="false" ht="12.8" hidden="false" customHeight="false" outlineLevel="0" collapsed="false">
      <c r="A68" s="30" t="n">
        <v>43530</v>
      </c>
      <c r="C68" s="0" t="n">
        <v>4475</v>
      </c>
      <c r="D68" s="0" t="n">
        <v>3265</v>
      </c>
      <c r="E68" s="0" t="n">
        <v>3663</v>
      </c>
      <c r="F68" s="28" t="n">
        <v>172</v>
      </c>
      <c r="G68" s="29"/>
      <c r="H68" s="0" t="n">
        <v>132</v>
      </c>
      <c r="I68" s="0" t="n">
        <v>122</v>
      </c>
      <c r="J68" s="0" t="n">
        <v>265</v>
      </c>
      <c r="K68" s="0" t="n">
        <v>292</v>
      </c>
      <c r="M68" s="0" t="n">
        <v>1228</v>
      </c>
      <c r="N68" s="0" t="n">
        <v>63</v>
      </c>
      <c r="O68" s="0" t="n">
        <v>51</v>
      </c>
      <c r="P68" s="0" t="n">
        <v>128</v>
      </c>
      <c r="Q68" s="0" t="n">
        <v>4</v>
      </c>
      <c r="R68" s="0" t="n">
        <v>201</v>
      </c>
      <c r="S68" s="0" t="n">
        <v>575</v>
      </c>
      <c r="T68" s="0" t="n">
        <v>20</v>
      </c>
      <c r="U68" s="0" t="n">
        <v>68</v>
      </c>
      <c r="V68" s="0" t="n">
        <v>4</v>
      </c>
      <c r="W68" s="0" t="n">
        <v>167</v>
      </c>
      <c r="X68" s="0" t="n">
        <v>421</v>
      </c>
      <c r="Y68" s="0" t="n">
        <v>1960</v>
      </c>
      <c r="Z68" s="0" t="n">
        <f aca="false">SUM(C68:Y68)</f>
        <v>17276</v>
      </c>
      <c r="AC68" s="17"/>
    </row>
    <row r="69" customFormat="false" ht="12.8" hidden="false" customHeight="false" outlineLevel="0" collapsed="false">
      <c r="A69" s="30" t="n">
        <v>43531</v>
      </c>
      <c r="C69" s="0" t="n">
        <v>2296</v>
      </c>
      <c r="D69" s="0" t="n">
        <v>5376</v>
      </c>
      <c r="E69" s="0" t="n">
        <v>2571</v>
      </c>
      <c r="F69" s="28" t="n">
        <v>136</v>
      </c>
      <c r="G69" s="29"/>
      <c r="H69" s="0" t="n">
        <v>37</v>
      </c>
      <c r="I69" s="0" t="n">
        <v>101</v>
      </c>
      <c r="J69" s="0" t="n">
        <v>175</v>
      </c>
      <c r="K69" s="0" t="n">
        <v>1093</v>
      </c>
      <c r="M69" s="0" t="n">
        <v>148</v>
      </c>
      <c r="N69" s="0" t="n">
        <v>48</v>
      </c>
      <c r="O69" s="0" t="n">
        <v>58</v>
      </c>
      <c r="P69" s="0" t="n">
        <v>93</v>
      </c>
      <c r="Q69" s="0" t="n">
        <v>23</v>
      </c>
      <c r="R69" s="0" t="n">
        <v>244</v>
      </c>
      <c r="S69" s="0" t="n">
        <v>336</v>
      </c>
      <c r="T69" s="0" t="n">
        <v>35</v>
      </c>
      <c r="U69" s="0" t="n">
        <v>10</v>
      </c>
      <c r="V69" s="0" t="n">
        <v>4</v>
      </c>
      <c r="W69" s="0" t="n">
        <v>58</v>
      </c>
      <c r="X69" s="0" t="n">
        <v>146</v>
      </c>
      <c r="Y69" s="0" t="n">
        <v>2529</v>
      </c>
      <c r="Z69" s="0" t="n">
        <f aca="false">SUM(C69:Y69)</f>
        <v>15517</v>
      </c>
    </row>
    <row r="70" customFormat="false" ht="12.8" hidden="false" customHeight="false" outlineLevel="0" collapsed="false">
      <c r="A70" s="30" t="n">
        <v>43532</v>
      </c>
      <c r="C70" s="0" t="n">
        <v>3576</v>
      </c>
      <c r="D70" s="0" t="n">
        <v>3967</v>
      </c>
      <c r="E70" s="0" t="n">
        <v>2265</v>
      </c>
      <c r="F70" s="28" t="n">
        <v>88</v>
      </c>
      <c r="G70" s="29"/>
      <c r="H70" s="0" t="n">
        <v>362</v>
      </c>
      <c r="I70" s="0" t="n">
        <v>140</v>
      </c>
      <c r="J70" s="0" t="n">
        <v>140</v>
      </c>
      <c r="K70" s="0" t="n">
        <v>1999</v>
      </c>
      <c r="M70" s="0" t="n">
        <v>431</v>
      </c>
      <c r="N70" s="0" t="n">
        <v>124</v>
      </c>
      <c r="O70" s="0" t="n">
        <v>95</v>
      </c>
      <c r="P70" s="0" t="n">
        <v>525</v>
      </c>
      <c r="Q70" s="0" t="n">
        <v>24</v>
      </c>
      <c r="R70" s="0" t="n">
        <v>120</v>
      </c>
      <c r="S70" s="0" t="n">
        <v>578</v>
      </c>
      <c r="T70" s="0" t="n">
        <v>15</v>
      </c>
      <c r="U70" s="0" t="n">
        <v>66</v>
      </c>
      <c r="V70" s="0" t="n">
        <v>17</v>
      </c>
      <c r="W70" s="0" t="n">
        <v>171</v>
      </c>
      <c r="X70" s="0" t="n">
        <v>57</v>
      </c>
      <c r="Y70" s="0" t="n">
        <v>2583</v>
      </c>
      <c r="Z70" s="0" t="n">
        <f aca="false">SUM(C70:Y70)</f>
        <v>17343</v>
      </c>
    </row>
    <row r="71" customFormat="false" ht="12.8" hidden="false" customHeight="false" outlineLevel="0" collapsed="false">
      <c r="A71" s="30" t="n">
        <v>43533</v>
      </c>
      <c r="C71" s="0" t="n">
        <v>4517</v>
      </c>
      <c r="D71" s="0" t="n">
        <v>2887</v>
      </c>
      <c r="E71" s="0" t="n">
        <v>1936</v>
      </c>
      <c r="F71" s="28" t="n">
        <v>39</v>
      </c>
      <c r="G71" s="29"/>
      <c r="H71" s="0" t="n">
        <v>86</v>
      </c>
      <c r="I71" s="0" t="n">
        <v>127</v>
      </c>
      <c r="J71" s="0" t="n">
        <v>255</v>
      </c>
      <c r="K71" s="0" t="n">
        <v>366</v>
      </c>
      <c r="M71" s="0" t="n">
        <v>1683</v>
      </c>
      <c r="N71" s="0" t="n">
        <v>99</v>
      </c>
      <c r="O71" s="0" t="n">
        <v>39</v>
      </c>
      <c r="P71" s="0" t="n">
        <v>265</v>
      </c>
      <c r="Q71" s="0" t="n">
        <v>0</v>
      </c>
      <c r="R71" s="0" t="n">
        <v>109</v>
      </c>
      <c r="S71" s="0" t="n">
        <v>284</v>
      </c>
      <c r="T71" s="0" t="n">
        <v>34</v>
      </c>
      <c r="U71" s="0" t="n">
        <v>62</v>
      </c>
      <c r="V71" s="0" t="n">
        <v>16</v>
      </c>
      <c r="W71" s="0" t="n">
        <v>174</v>
      </c>
      <c r="X71" s="0" t="n">
        <v>16</v>
      </c>
      <c r="Y71" s="0" t="n">
        <v>997</v>
      </c>
      <c r="Z71" s="0" t="n">
        <f aca="false">SUM(C71:X71)</f>
        <v>12994</v>
      </c>
    </row>
    <row r="72" customFormat="false" ht="12.8" hidden="false" customHeight="false" outlineLevel="0" collapsed="false">
      <c r="A72" s="30" t="n">
        <v>43534</v>
      </c>
      <c r="C72" s="0" t="n">
        <v>3686</v>
      </c>
      <c r="D72" s="0" t="n">
        <v>2085</v>
      </c>
      <c r="E72" s="0" t="n">
        <v>3318</v>
      </c>
      <c r="F72" s="28" t="n">
        <v>45</v>
      </c>
      <c r="G72" s="29"/>
      <c r="H72" s="0" t="n">
        <v>102</v>
      </c>
      <c r="I72" s="0" t="n">
        <v>82</v>
      </c>
      <c r="J72" s="0" t="n">
        <v>165</v>
      </c>
      <c r="K72" s="0" t="n">
        <v>305</v>
      </c>
      <c r="M72" s="0" t="n">
        <v>466</v>
      </c>
      <c r="N72" s="0" t="n">
        <v>73</v>
      </c>
      <c r="O72" s="0" t="n">
        <v>65</v>
      </c>
      <c r="P72" s="0" t="n">
        <v>196</v>
      </c>
      <c r="Q72" s="0" t="n">
        <v>10</v>
      </c>
      <c r="R72" s="0" t="n">
        <v>39</v>
      </c>
      <c r="S72" s="0" t="n">
        <v>418</v>
      </c>
      <c r="T72" s="0" t="n">
        <v>44</v>
      </c>
      <c r="U72" s="0" t="n">
        <v>193</v>
      </c>
      <c r="V72" s="0" t="n">
        <v>264</v>
      </c>
      <c r="W72" s="0" t="n">
        <v>176</v>
      </c>
      <c r="X72" s="0" t="n">
        <v>1</v>
      </c>
      <c r="Y72" s="0" t="n">
        <v>2948</v>
      </c>
      <c r="Z72" s="0" t="n">
        <f aca="false">SUM(C72:Y72)</f>
        <v>14681</v>
      </c>
    </row>
    <row r="73" customFormat="false" ht="12.8" hidden="false" customHeight="false" outlineLevel="0" collapsed="false">
      <c r="A73" s="30" t="n">
        <v>43535</v>
      </c>
      <c r="C73" s="0" t="n">
        <v>7120</v>
      </c>
      <c r="D73" s="0" t="n">
        <v>4165</v>
      </c>
      <c r="E73" s="0" t="n">
        <v>3788</v>
      </c>
      <c r="F73" s="28" t="n">
        <v>42</v>
      </c>
      <c r="G73" s="29"/>
      <c r="H73" s="0" t="n">
        <v>264</v>
      </c>
      <c r="I73" s="0" t="n">
        <v>104</v>
      </c>
      <c r="J73" s="0" t="n">
        <v>530</v>
      </c>
      <c r="K73" s="0" t="n">
        <v>1287</v>
      </c>
      <c r="M73" s="0" t="n">
        <v>80</v>
      </c>
      <c r="N73" s="0" t="n">
        <v>89</v>
      </c>
      <c r="O73" s="0" t="n">
        <v>88</v>
      </c>
      <c r="P73" s="0" t="n">
        <v>254</v>
      </c>
      <c r="Q73" s="0" t="n">
        <v>15</v>
      </c>
      <c r="R73" s="0" t="n">
        <v>203</v>
      </c>
      <c r="S73" s="0" t="n">
        <v>329</v>
      </c>
      <c r="T73" s="0" t="n">
        <v>60</v>
      </c>
      <c r="U73" s="0" t="n">
        <v>4</v>
      </c>
      <c r="V73" s="0" t="n">
        <v>81</v>
      </c>
      <c r="W73" s="0" t="n">
        <v>217</v>
      </c>
      <c r="X73" s="0" t="n">
        <v>38</v>
      </c>
      <c r="Y73" s="0" t="n">
        <v>2633</v>
      </c>
      <c r="Z73" s="0" t="n">
        <f aca="false">SUM(C73:Y73)</f>
        <v>21391</v>
      </c>
    </row>
    <row r="74" customFormat="false" ht="12.8" hidden="false" customHeight="false" outlineLevel="0" collapsed="false">
      <c r="A74" s="30" t="n">
        <v>43536</v>
      </c>
      <c r="C74" s="0" t="n">
        <v>5658</v>
      </c>
      <c r="D74" s="0" t="n">
        <v>2192</v>
      </c>
      <c r="E74" s="0" t="n">
        <v>3607</v>
      </c>
      <c r="F74" s="28" t="n">
        <v>66</v>
      </c>
      <c r="G74" s="29"/>
      <c r="H74" s="0" t="n">
        <v>271</v>
      </c>
      <c r="I74" s="0" t="n">
        <v>116</v>
      </c>
      <c r="J74" s="0" t="n">
        <v>207</v>
      </c>
      <c r="K74" s="0" t="n">
        <v>504</v>
      </c>
      <c r="M74" s="0" t="n">
        <v>86</v>
      </c>
      <c r="N74" s="0" t="n">
        <v>126</v>
      </c>
      <c r="O74" s="0" t="n">
        <v>246</v>
      </c>
      <c r="P74" s="0" t="n">
        <v>193</v>
      </c>
      <c r="Q74" s="0" t="n">
        <v>41</v>
      </c>
      <c r="R74" s="0" t="n">
        <v>1068</v>
      </c>
      <c r="S74" s="0" t="n">
        <v>481</v>
      </c>
      <c r="T74" s="0" t="n">
        <v>14</v>
      </c>
      <c r="U74" s="0" t="n">
        <v>19</v>
      </c>
      <c r="V74" s="0" t="n">
        <v>73</v>
      </c>
      <c r="W74" s="0" t="n">
        <v>219</v>
      </c>
      <c r="X74" s="0" t="n">
        <v>15</v>
      </c>
      <c r="Y74" s="0" t="n">
        <v>2342</v>
      </c>
      <c r="Z74" s="0" t="n">
        <f aca="false">SUM(C74:Y74)</f>
        <v>17544</v>
      </c>
    </row>
    <row r="75" customFormat="false" ht="12.8" hidden="false" customHeight="false" outlineLevel="0" collapsed="false">
      <c r="A75" s="30" t="n">
        <v>43537</v>
      </c>
      <c r="C75" s="0" t="n">
        <v>5534</v>
      </c>
      <c r="D75" s="0" t="n">
        <v>2437</v>
      </c>
      <c r="E75" s="0" t="n">
        <v>4072</v>
      </c>
      <c r="F75" s="28" t="n">
        <v>98</v>
      </c>
      <c r="G75" s="29"/>
      <c r="H75" s="0" t="n">
        <v>187</v>
      </c>
      <c r="I75" s="0" t="n">
        <v>80</v>
      </c>
      <c r="J75" s="0" t="n">
        <v>260</v>
      </c>
      <c r="K75" s="0" t="n">
        <v>645</v>
      </c>
      <c r="M75" s="0" t="n">
        <v>76</v>
      </c>
      <c r="N75" s="0" t="n">
        <v>78</v>
      </c>
      <c r="O75" s="0" t="n">
        <v>141</v>
      </c>
      <c r="P75" s="0" t="n">
        <v>186</v>
      </c>
      <c r="Q75" s="0" t="n">
        <v>5</v>
      </c>
      <c r="R75" s="0" t="n">
        <v>84</v>
      </c>
      <c r="S75" s="0" t="n">
        <v>691</v>
      </c>
      <c r="T75" s="0" t="n">
        <v>1</v>
      </c>
      <c r="U75" s="0" t="n">
        <v>1</v>
      </c>
      <c r="V75" s="0" t="n">
        <v>77</v>
      </c>
      <c r="W75" s="0" t="n">
        <v>80</v>
      </c>
      <c r="X75" s="0" t="n">
        <v>40</v>
      </c>
      <c r="Y75" s="0" t="n">
        <v>968</v>
      </c>
      <c r="Z75" s="0" t="n">
        <f aca="false">SUM(C75:Y75)</f>
        <v>15741</v>
      </c>
    </row>
    <row r="76" customFormat="false" ht="12.8" hidden="false" customHeight="false" outlineLevel="0" collapsed="false">
      <c r="A76" s="30" t="n">
        <v>43538</v>
      </c>
      <c r="C76" s="0" t="n">
        <v>5791</v>
      </c>
      <c r="D76" s="0" t="n">
        <v>2628</v>
      </c>
      <c r="E76" s="0" t="n">
        <v>4459</v>
      </c>
      <c r="F76" s="28" t="n">
        <v>88</v>
      </c>
      <c r="G76" s="29"/>
      <c r="H76" s="0" t="n">
        <v>144</v>
      </c>
      <c r="I76" s="0" t="n">
        <v>76</v>
      </c>
      <c r="J76" s="0" t="n">
        <v>806</v>
      </c>
      <c r="K76" s="0" t="n">
        <v>1220</v>
      </c>
      <c r="M76" s="0" t="n">
        <v>102</v>
      </c>
      <c r="N76" s="0" t="n">
        <v>165</v>
      </c>
      <c r="O76" s="0" t="n">
        <v>51</v>
      </c>
      <c r="P76" s="0" t="n">
        <v>236</v>
      </c>
      <c r="Q76" s="0" t="n">
        <v>3</v>
      </c>
      <c r="R76" s="0" t="n">
        <v>396</v>
      </c>
      <c r="S76" s="0" t="n">
        <v>181</v>
      </c>
      <c r="T76" s="0" t="n">
        <v>64</v>
      </c>
      <c r="U76" s="0" t="n">
        <v>128</v>
      </c>
      <c r="V76" s="0" t="n">
        <v>60</v>
      </c>
      <c r="W76" s="0" t="n">
        <v>142</v>
      </c>
      <c r="X76" s="0" t="n">
        <v>72</v>
      </c>
      <c r="Y76" s="0" t="n">
        <v>1704</v>
      </c>
      <c r="Z76" s="0" t="n">
        <f aca="false">SUM(C76:Y76)</f>
        <v>18516</v>
      </c>
    </row>
    <row r="77" customFormat="false" ht="12.8" hidden="false" customHeight="false" outlineLevel="0" collapsed="false">
      <c r="A77" s="30" t="n">
        <v>43539</v>
      </c>
      <c r="C77" s="0" t="n">
        <v>3278</v>
      </c>
      <c r="D77" s="0" t="n">
        <v>2212</v>
      </c>
      <c r="E77" s="0" t="n">
        <v>5972</v>
      </c>
      <c r="F77" s="28" t="n">
        <v>56</v>
      </c>
      <c r="G77" s="29"/>
      <c r="H77" s="0" t="n">
        <v>710</v>
      </c>
      <c r="I77" s="0" t="n">
        <v>141</v>
      </c>
      <c r="J77" s="0" t="n">
        <v>172</v>
      </c>
      <c r="K77" s="0" t="n">
        <v>1297</v>
      </c>
      <c r="M77" s="0" t="n">
        <v>127</v>
      </c>
      <c r="N77" s="0" t="n">
        <v>125</v>
      </c>
      <c r="O77" s="0" t="n">
        <v>54</v>
      </c>
      <c r="P77" s="0" t="n">
        <v>155</v>
      </c>
      <c r="Q77" s="0" t="n">
        <v>5</v>
      </c>
      <c r="R77" s="0" t="n">
        <v>596</v>
      </c>
      <c r="S77" s="0" t="n">
        <v>116</v>
      </c>
      <c r="T77" s="0" t="n">
        <v>19</v>
      </c>
      <c r="U77" s="0" t="n">
        <v>62</v>
      </c>
      <c r="V77" s="0" t="n">
        <v>52</v>
      </c>
      <c r="W77" s="0" t="n">
        <v>31</v>
      </c>
      <c r="X77" s="0" t="n">
        <v>62</v>
      </c>
      <c r="Y77" s="0" t="n">
        <v>1636</v>
      </c>
      <c r="Z77" s="0" t="n">
        <f aca="false">SUM(C77:Y77)</f>
        <v>16878</v>
      </c>
    </row>
    <row r="78" customFormat="false" ht="12.8" hidden="false" customHeight="false" outlineLevel="0" collapsed="false">
      <c r="A78" s="30" t="n">
        <v>43540</v>
      </c>
      <c r="C78" s="0" t="n">
        <v>1638</v>
      </c>
      <c r="D78" s="0" t="n">
        <v>1549</v>
      </c>
      <c r="E78" s="0" t="n">
        <v>2506</v>
      </c>
      <c r="F78" s="28" t="n">
        <v>36</v>
      </c>
      <c r="G78" s="29"/>
      <c r="H78" s="0" t="n">
        <v>70</v>
      </c>
      <c r="I78" s="0" t="n">
        <v>34</v>
      </c>
      <c r="J78" s="0" t="n">
        <v>176</v>
      </c>
      <c r="K78" s="0" t="n">
        <v>467</v>
      </c>
      <c r="M78" s="0" t="n">
        <v>32</v>
      </c>
      <c r="N78" s="0" t="n">
        <v>80</v>
      </c>
      <c r="O78" s="0" t="n">
        <v>95</v>
      </c>
      <c r="P78" s="0" t="n">
        <v>881</v>
      </c>
      <c r="Q78" s="0" t="n">
        <v>3</v>
      </c>
      <c r="R78" s="0" t="n">
        <v>48</v>
      </c>
      <c r="S78" s="0" t="n">
        <v>303</v>
      </c>
      <c r="T78" s="0" t="n">
        <v>15</v>
      </c>
      <c r="U78" s="0" t="n">
        <v>94</v>
      </c>
      <c r="V78" s="0" t="n">
        <v>40</v>
      </c>
      <c r="W78" s="0" t="n">
        <v>80</v>
      </c>
      <c r="X78" s="0" t="n">
        <v>18</v>
      </c>
      <c r="Y78" s="0" t="n">
        <v>868</v>
      </c>
      <c r="Z78" s="0" t="n">
        <f aca="false">SUM(C78:Y78)</f>
        <v>9033</v>
      </c>
    </row>
    <row r="79" customFormat="false" ht="12.8" hidden="false" customHeight="false" outlineLevel="0" collapsed="false">
      <c r="A79" s="30" t="n">
        <v>43541</v>
      </c>
      <c r="C79" s="0" t="n">
        <v>3086</v>
      </c>
      <c r="D79" s="0" t="n">
        <v>1983</v>
      </c>
      <c r="E79" s="0" t="n">
        <v>3598</v>
      </c>
      <c r="F79" s="28" t="n">
        <v>28</v>
      </c>
      <c r="G79" s="29"/>
      <c r="H79" s="0" t="n">
        <v>254</v>
      </c>
      <c r="I79" s="0" t="n">
        <v>117</v>
      </c>
      <c r="J79" s="0" t="n">
        <v>352</v>
      </c>
      <c r="K79" s="0" t="n">
        <v>2203</v>
      </c>
      <c r="M79" s="0" t="n">
        <v>122</v>
      </c>
      <c r="N79" s="0" t="n">
        <v>72</v>
      </c>
      <c r="O79" s="0" t="n">
        <v>93</v>
      </c>
      <c r="P79" s="0" t="n">
        <v>146</v>
      </c>
      <c r="Q79" s="0" t="n">
        <v>0</v>
      </c>
      <c r="R79" s="0" t="n">
        <v>73</v>
      </c>
      <c r="S79" s="0" t="n">
        <v>96</v>
      </c>
      <c r="T79" s="0" t="n">
        <v>36</v>
      </c>
      <c r="U79" s="0" t="n">
        <v>186</v>
      </c>
      <c r="V79" s="0" t="n">
        <v>99</v>
      </c>
      <c r="W79" s="0" t="n">
        <v>7</v>
      </c>
      <c r="X79" s="0" t="n">
        <v>34</v>
      </c>
      <c r="Y79" s="0" t="n">
        <v>1206</v>
      </c>
      <c r="Z79" s="0" t="n">
        <f aca="false">SUM(C79:Y79)</f>
        <v>13791</v>
      </c>
    </row>
    <row r="80" customFormat="false" ht="12.8" hidden="false" customHeight="false" outlineLevel="0" collapsed="false">
      <c r="A80" s="30" t="n">
        <v>43542</v>
      </c>
      <c r="C80" s="0" t="n">
        <v>5767</v>
      </c>
      <c r="D80" s="0" t="n">
        <v>1881</v>
      </c>
      <c r="E80" s="0" t="n">
        <v>6020</v>
      </c>
      <c r="F80" s="28" t="n">
        <v>115</v>
      </c>
      <c r="G80" s="29"/>
      <c r="H80" s="0" t="n">
        <v>99</v>
      </c>
      <c r="I80" s="0" t="n">
        <v>103</v>
      </c>
      <c r="J80" s="0" t="n">
        <v>129</v>
      </c>
      <c r="K80" s="0" t="n">
        <v>1292</v>
      </c>
      <c r="M80" s="0" t="n">
        <v>644</v>
      </c>
      <c r="N80" s="0" t="n">
        <v>134</v>
      </c>
      <c r="O80" s="0" t="n">
        <v>26</v>
      </c>
      <c r="P80" s="0" t="n">
        <v>304</v>
      </c>
      <c r="Q80" s="0" t="n">
        <v>3</v>
      </c>
      <c r="R80" s="0" t="n">
        <v>405</v>
      </c>
      <c r="S80" s="0" t="n">
        <v>131</v>
      </c>
      <c r="T80" s="0" t="n">
        <v>7</v>
      </c>
      <c r="U80" s="0" t="n">
        <v>16</v>
      </c>
      <c r="V80" s="0" t="n">
        <v>15</v>
      </c>
      <c r="W80" s="0" t="n">
        <v>228</v>
      </c>
      <c r="X80" s="0" t="n">
        <v>16</v>
      </c>
      <c r="Y80" s="0" t="n">
        <v>1262</v>
      </c>
      <c r="Z80" s="0" t="n">
        <f aca="false">SUM(C80:Y80)</f>
        <v>18597</v>
      </c>
    </row>
    <row r="81" customFormat="false" ht="12.8" hidden="false" customHeight="false" outlineLevel="0" collapsed="false">
      <c r="A81" s="30" t="n">
        <v>43543</v>
      </c>
      <c r="C81" s="0" t="n">
        <v>4262</v>
      </c>
      <c r="D81" s="0" t="n">
        <v>1944</v>
      </c>
      <c r="E81" s="0" t="n">
        <v>3075</v>
      </c>
      <c r="F81" s="28" t="n">
        <v>46</v>
      </c>
      <c r="G81" s="29"/>
      <c r="H81" s="0" t="n">
        <v>200</v>
      </c>
      <c r="I81" s="0" t="n">
        <v>58</v>
      </c>
      <c r="J81" s="0" t="n">
        <v>58</v>
      </c>
      <c r="K81" s="0" t="n">
        <v>236</v>
      </c>
      <c r="M81" s="0" t="n">
        <v>120</v>
      </c>
      <c r="N81" s="0" t="n">
        <v>51</v>
      </c>
      <c r="O81" s="0" t="n">
        <v>35</v>
      </c>
      <c r="P81" s="0" t="n">
        <v>112</v>
      </c>
      <c r="Q81" s="0" t="n">
        <v>0</v>
      </c>
      <c r="R81" s="0" t="n">
        <v>52</v>
      </c>
      <c r="S81" s="0" t="n">
        <v>187</v>
      </c>
      <c r="T81" s="0" t="n">
        <v>13</v>
      </c>
      <c r="U81" s="0" t="n">
        <v>59</v>
      </c>
      <c r="V81" s="0" t="n">
        <v>28</v>
      </c>
      <c r="W81" s="0" t="n">
        <v>144</v>
      </c>
      <c r="X81" s="0" t="n">
        <v>58</v>
      </c>
      <c r="Y81" s="0" t="n">
        <v>1318</v>
      </c>
      <c r="Z81" s="0" t="n">
        <f aca="false">SUM(C81:Y81)</f>
        <v>12056</v>
      </c>
    </row>
    <row r="82" customFormat="false" ht="12.8" hidden="false" customHeight="false" outlineLevel="0" collapsed="false">
      <c r="A82" s="30" t="n">
        <v>43544</v>
      </c>
      <c r="C82" s="0" t="n">
        <v>4950</v>
      </c>
      <c r="D82" s="0" t="n">
        <v>6957</v>
      </c>
      <c r="E82" s="0" t="n">
        <v>3054</v>
      </c>
      <c r="F82" s="28" t="n">
        <v>63</v>
      </c>
      <c r="G82" s="29"/>
      <c r="H82" s="0" t="n">
        <v>10</v>
      </c>
      <c r="I82" s="0" t="n">
        <v>119</v>
      </c>
      <c r="J82" s="0" t="n">
        <v>153</v>
      </c>
      <c r="K82" s="0" t="n">
        <v>937</v>
      </c>
      <c r="M82" s="0" t="n">
        <v>168</v>
      </c>
      <c r="N82" s="0" t="n">
        <v>219</v>
      </c>
      <c r="O82" s="0" t="n">
        <v>42</v>
      </c>
      <c r="P82" s="0" t="n">
        <v>738</v>
      </c>
      <c r="Q82" s="0" t="n">
        <v>6</v>
      </c>
      <c r="R82" s="0" t="n">
        <v>105</v>
      </c>
      <c r="S82" s="0" t="n">
        <v>384</v>
      </c>
      <c r="T82" s="0" t="n">
        <v>70</v>
      </c>
      <c r="U82" s="0" t="n">
        <v>0</v>
      </c>
      <c r="V82" s="0" t="n">
        <v>1</v>
      </c>
      <c r="W82" s="0" t="n">
        <v>397</v>
      </c>
      <c r="X82" s="0" t="n">
        <v>10</v>
      </c>
      <c r="Y82" s="0" t="n">
        <v>2747</v>
      </c>
      <c r="Z82" s="0" t="n">
        <f aca="false">SUM(C82:Y82)</f>
        <v>21130</v>
      </c>
    </row>
    <row r="83" customFormat="false" ht="12.8" hidden="false" customHeight="false" outlineLevel="0" collapsed="false">
      <c r="A83" s="30" t="n">
        <v>43545</v>
      </c>
      <c r="C83" s="0" t="n">
        <v>3132</v>
      </c>
      <c r="D83" s="0" t="n">
        <v>2647</v>
      </c>
      <c r="E83" s="0" t="n">
        <v>2738</v>
      </c>
      <c r="F83" s="28" t="n">
        <v>33</v>
      </c>
      <c r="G83" s="29"/>
      <c r="H83" s="0" t="n">
        <v>82</v>
      </c>
      <c r="I83" s="0" t="n">
        <v>61</v>
      </c>
      <c r="J83" s="0" t="n">
        <v>180</v>
      </c>
      <c r="K83" s="0" t="n">
        <v>294</v>
      </c>
      <c r="M83" s="0" t="n">
        <v>244</v>
      </c>
      <c r="N83" s="0" t="n">
        <v>132</v>
      </c>
      <c r="O83" s="0" t="n">
        <v>53</v>
      </c>
      <c r="P83" s="0" t="n">
        <v>407</v>
      </c>
      <c r="Q83" s="0" t="n">
        <v>3</v>
      </c>
      <c r="R83" s="0" t="n">
        <v>208</v>
      </c>
      <c r="S83" s="0" t="n">
        <v>299</v>
      </c>
      <c r="T83" s="0" t="n">
        <v>15</v>
      </c>
      <c r="U83" s="0" t="n">
        <v>69</v>
      </c>
      <c r="V83" s="0" t="n">
        <v>94</v>
      </c>
      <c r="W83" s="0" t="n">
        <v>164</v>
      </c>
      <c r="X83" s="0" t="n">
        <v>0</v>
      </c>
      <c r="Y83" s="0" t="n">
        <v>3291</v>
      </c>
      <c r="Z83" s="0" t="n">
        <f aca="false">SUM(C83:Y83)</f>
        <v>14146</v>
      </c>
    </row>
    <row r="84" customFormat="false" ht="12.8" hidden="false" customHeight="false" outlineLevel="0" collapsed="false">
      <c r="A84" s="30" t="n">
        <v>43546</v>
      </c>
      <c r="C84" s="0" t="n">
        <v>3642</v>
      </c>
      <c r="D84" s="0" t="n">
        <v>3893</v>
      </c>
      <c r="E84" s="0" t="n">
        <v>2734</v>
      </c>
      <c r="F84" s="28" t="n">
        <v>32</v>
      </c>
      <c r="G84" s="29"/>
      <c r="H84" s="0" t="n">
        <v>19</v>
      </c>
      <c r="I84" s="0" t="n">
        <v>91</v>
      </c>
      <c r="J84" s="0" t="n">
        <v>166</v>
      </c>
      <c r="K84" s="0" t="n">
        <v>1327</v>
      </c>
      <c r="M84" s="0" t="n">
        <v>150</v>
      </c>
      <c r="N84" s="0" t="n">
        <v>57</v>
      </c>
      <c r="O84" s="0" t="n">
        <v>46</v>
      </c>
      <c r="P84" s="0" t="n">
        <v>928</v>
      </c>
      <c r="Q84" s="0" t="n">
        <v>2</v>
      </c>
      <c r="R84" s="0" t="n">
        <v>63</v>
      </c>
      <c r="S84" s="0" t="n">
        <v>478</v>
      </c>
      <c r="T84" s="0" t="n">
        <v>41</v>
      </c>
      <c r="U84" s="0" t="n">
        <v>98</v>
      </c>
      <c r="V84" s="0" t="n">
        <v>43</v>
      </c>
      <c r="W84" s="0" t="n">
        <v>165</v>
      </c>
      <c r="X84" s="0" t="n">
        <v>0</v>
      </c>
      <c r="Y84" s="0" t="n">
        <v>1914</v>
      </c>
      <c r="Z84" s="0" t="n">
        <f aca="false">SUM(C84:Y84)</f>
        <v>15889</v>
      </c>
    </row>
    <row r="85" customFormat="false" ht="12.8" hidden="false" customHeight="false" outlineLevel="0" collapsed="false">
      <c r="A85" s="30" t="n">
        <v>43547</v>
      </c>
      <c r="C85" s="0" t="n">
        <v>2458</v>
      </c>
      <c r="D85" s="0" t="n">
        <v>2131</v>
      </c>
      <c r="E85" s="0" t="n">
        <v>2926</v>
      </c>
      <c r="F85" s="28" t="n">
        <v>25</v>
      </c>
      <c r="G85" s="29"/>
      <c r="H85" s="0" t="n">
        <v>35</v>
      </c>
      <c r="I85" s="0" t="n">
        <v>83</v>
      </c>
      <c r="J85" s="0" t="n">
        <v>327</v>
      </c>
      <c r="K85" s="0" t="n">
        <v>1791</v>
      </c>
      <c r="M85" s="0" t="n">
        <v>324</v>
      </c>
      <c r="N85" s="0" t="n">
        <v>132</v>
      </c>
      <c r="O85" s="0" t="n">
        <v>132</v>
      </c>
      <c r="P85" s="0" t="n">
        <v>319</v>
      </c>
      <c r="Q85" s="0" t="n">
        <v>1</v>
      </c>
      <c r="R85" s="0" t="n">
        <v>25</v>
      </c>
      <c r="S85" s="0" t="n">
        <v>851</v>
      </c>
      <c r="T85" s="0" t="n">
        <v>2</v>
      </c>
      <c r="U85" s="0" t="n">
        <v>88</v>
      </c>
      <c r="V85" s="0" t="n">
        <v>13</v>
      </c>
      <c r="W85" s="0" t="n">
        <v>126</v>
      </c>
      <c r="X85" s="0" t="n">
        <v>7</v>
      </c>
      <c r="Y85" s="0" t="n">
        <v>1606</v>
      </c>
      <c r="Z85" s="0" t="n">
        <f aca="false">SUM(C85:Y85)</f>
        <v>13402</v>
      </c>
    </row>
    <row r="86" customFormat="false" ht="12.8" hidden="false" customHeight="false" outlineLevel="0" collapsed="false">
      <c r="A86" s="30" t="n">
        <v>43548</v>
      </c>
      <c r="C86" s="0" t="n">
        <v>5236</v>
      </c>
      <c r="D86" s="0" t="n">
        <v>3881</v>
      </c>
      <c r="E86" s="0" t="n">
        <v>3124</v>
      </c>
      <c r="F86" s="28" t="n">
        <v>29</v>
      </c>
      <c r="G86" s="29"/>
      <c r="H86" s="0" t="n">
        <v>32</v>
      </c>
      <c r="I86" s="0" t="n">
        <v>70</v>
      </c>
      <c r="J86" s="0" t="n">
        <v>306</v>
      </c>
      <c r="K86" s="0" t="n">
        <v>1347</v>
      </c>
      <c r="M86" s="0" t="n">
        <v>568</v>
      </c>
      <c r="N86" s="0" t="n">
        <v>96</v>
      </c>
      <c r="O86" s="0" t="n">
        <v>61</v>
      </c>
      <c r="P86" s="0" t="n">
        <v>390</v>
      </c>
      <c r="Q86" s="0" t="n">
        <v>19</v>
      </c>
      <c r="R86" s="0" t="n">
        <v>25</v>
      </c>
      <c r="S86" s="0" t="n">
        <v>106</v>
      </c>
      <c r="T86" s="0" t="n">
        <v>61</v>
      </c>
      <c r="U86" s="0" t="n">
        <v>65</v>
      </c>
      <c r="V86" s="0" t="n">
        <v>203</v>
      </c>
      <c r="W86" s="0" t="n">
        <v>23</v>
      </c>
      <c r="X86" s="0" t="n">
        <v>28</v>
      </c>
      <c r="Y86" s="0" t="n">
        <v>3048</v>
      </c>
      <c r="Z86" s="0" t="n">
        <f aca="false">SUM(C86:Y86)</f>
        <v>18718</v>
      </c>
    </row>
    <row r="87" customFormat="false" ht="12.8" hidden="false" customHeight="false" outlineLevel="0" collapsed="false">
      <c r="A87" s="30" t="n">
        <v>43549</v>
      </c>
      <c r="C87" s="0" t="n">
        <v>6009</v>
      </c>
      <c r="D87" s="0" t="n">
        <v>7293</v>
      </c>
      <c r="E87" s="0" t="n">
        <v>3833</v>
      </c>
      <c r="F87" s="28" t="n">
        <v>44</v>
      </c>
      <c r="G87" s="29"/>
      <c r="H87" s="0" t="n">
        <v>198</v>
      </c>
      <c r="I87" s="0" t="n">
        <v>61</v>
      </c>
      <c r="J87" s="0" t="n">
        <v>152</v>
      </c>
      <c r="K87" s="0" t="n">
        <v>2496</v>
      </c>
      <c r="M87" s="0" t="n">
        <v>245</v>
      </c>
      <c r="N87" s="0" t="n">
        <v>57</v>
      </c>
      <c r="O87" s="0" t="n">
        <v>30</v>
      </c>
      <c r="P87" s="0" t="n">
        <v>194</v>
      </c>
      <c r="Q87" s="0" t="n">
        <v>84</v>
      </c>
      <c r="R87" s="0" t="n">
        <v>29</v>
      </c>
      <c r="S87" s="0" t="n">
        <v>172</v>
      </c>
      <c r="T87" s="0" t="n">
        <v>69</v>
      </c>
      <c r="U87" s="0" t="n">
        <v>15</v>
      </c>
      <c r="V87" s="0" t="n">
        <v>7</v>
      </c>
      <c r="W87" s="0" t="n">
        <v>124</v>
      </c>
      <c r="X87" s="0" t="n">
        <v>4</v>
      </c>
      <c r="Y87" s="0" t="n">
        <v>1335</v>
      </c>
      <c r="Z87" s="0" t="n">
        <f aca="false">SUM(C87:Y87)</f>
        <v>22451</v>
      </c>
    </row>
    <row r="88" customFormat="false" ht="12.8" hidden="false" customHeight="false" outlineLevel="0" collapsed="false">
      <c r="A88" s="30" t="n">
        <v>43550</v>
      </c>
      <c r="C88" s="0" t="n">
        <v>4534</v>
      </c>
      <c r="D88" s="0" t="n">
        <v>4416</v>
      </c>
      <c r="E88" s="0" t="n">
        <v>2226</v>
      </c>
      <c r="F88" s="28" t="n">
        <v>49</v>
      </c>
      <c r="G88" s="29"/>
      <c r="H88" s="0" t="n">
        <v>157</v>
      </c>
      <c r="I88" s="0" t="n">
        <v>120</v>
      </c>
      <c r="J88" s="0" t="n">
        <v>519</v>
      </c>
      <c r="K88" s="0" t="n">
        <v>1218</v>
      </c>
      <c r="M88" s="0" t="n">
        <v>169</v>
      </c>
      <c r="N88" s="0" t="n">
        <v>129</v>
      </c>
      <c r="O88" s="0" t="n">
        <v>84</v>
      </c>
      <c r="P88" s="0" t="n">
        <v>758</v>
      </c>
      <c r="Q88" s="0" t="n">
        <v>67</v>
      </c>
      <c r="R88" s="0" t="n">
        <v>37</v>
      </c>
      <c r="S88" s="0" t="n">
        <v>428</v>
      </c>
      <c r="T88" s="0" t="n">
        <v>7</v>
      </c>
      <c r="U88" s="0" t="n">
        <v>21</v>
      </c>
      <c r="V88" s="0" t="n">
        <v>0</v>
      </c>
      <c r="W88" s="0" t="n">
        <v>74</v>
      </c>
      <c r="X88" s="0" t="n">
        <v>20</v>
      </c>
      <c r="Y88" s="0" t="n">
        <v>1389</v>
      </c>
      <c r="Z88" s="0" t="n">
        <f aca="false">SUM(C88:Y88)</f>
        <v>16422</v>
      </c>
    </row>
    <row r="89" customFormat="false" ht="12.8" hidden="false" customHeight="false" outlineLevel="0" collapsed="false">
      <c r="A89" s="30" t="n">
        <v>43551</v>
      </c>
      <c r="C89" s="0" t="n">
        <v>3786</v>
      </c>
      <c r="D89" s="0" t="n">
        <v>2725</v>
      </c>
      <c r="E89" s="0" t="n">
        <v>3859</v>
      </c>
      <c r="F89" s="28" t="n">
        <v>46</v>
      </c>
      <c r="G89" s="29"/>
      <c r="H89" s="0" t="n">
        <v>105</v>
      </c>
      <c r="I89" s="0" t="n">
        <v>46</v>
      </c>
      <c r="J89" s="0" t="n">
        <v>795</v>
      </c>
      <c r="K89" s="0" t="n">
        <v>2347</v>
      </c>
      <c r="M89" s="0" t="n">
        <v>122</v>
      </c>
      <c r="N89" s="0" t="n">
        <v>346</v>
      </c>
      <c r="O89" s="0" t="n">
        <v>57</v>
      </c>
      <c r="P89" s="0" t="n">
        <v>482</v>
      </c>
      <c r="Q89" s="0" t="n">
        <v>24</v>
      </c>
      <c r="R89" s="0" t="n">
        <v>64</v>
      </c>
      <c r="S89" s="0" t="n">
        <v>625</v>
      </c>
      <c r="T89" s="0" t="n">
        <v>66</v>
      </c>
      <c r="U89" s="0" t="n">
        <v>93</v>
      </c>
      <c r="V89" s="0" t="n">
        <v>11</v>
      </c>
      <c r="W89" s="0" t="n">
        <v>80</v>
      </c>
      <c r="X89" s="0" t="n">
        <v>115</v>
      </c>
      <c r="Y89" s="0" t="n">
        <v>1022</v>
      </c>
      <c r="Z89" s="0" t="n">
        <f aca="false">SUM(C89:Y89)</f>
        <v>16816</v>
      </c>
    </row>
    <row r="90" customFormat="false" ht="12.8" hidden="false" customHeight="false" outlineLevel="0" collapsed="false">
      <c r="A90" s="30" t="n">
        <v>43552</v>
      </c>
      <c r="C90" s="0" t="n">
        <v>7213</v>
      </c>
      <c r="D90" s="0" t="n">
        <v>2535</v>
      </c>
      <c r="E90" s="0" t="n">
        <v>2214</v>
      </c>
      <c r="F90" s="28" t="n">
        <v>49</v>
      </c>
      <c r="G90" s="29"/>
      <c r="H90" s="0" t="n">
        <v>84</v>
      </c>
      <c r="I90" s="0" t="n">
        <v>185</v>
      </c>
      <c r="J90" s="0" t="n">
        <v>372</v>
      </c>
      <c r="K90" s="0" t="n">
        <v>1127</v>
      </c>
      <c r="M90" s="0" t="n">
        <v>68</v>
      </c>
      <c r="N90" s="0" t="n">
        <v>67</v>
      </c>
      <c r="O90" s="0" t="n">
        <v>72</v>
      </c>
      <c r="P90" s="0" t="n">
        <v>194</v>
      </c>
      <c r="Q90" s="0" t="n">
        <v>1</v>
      </c>
      <c r="R90" s="0" t="n">
        <v>53</v>
      </c>
      <c r="S90" s="0" t="n">
        <v>988</v>
      </c>
      <c r="T90" s="0" t="n">
        <v>9</v>
      </c>
      <c r="U90" s="0" t="n">
        <v>6</v>
      </c>
      <c r="V90" s="0" t="n">
        <v>16</v>
      </c>
      <c r="W90" s="0" t="n">
        <v>408</v>
      </c>
      <c r="X90" s="0" t="n">
        <v>292</v>
      </c>
      <c r="Y90" s="0" t="n">
        <v>3838</v>
      </c>
      <c r="Z90" s="0" t="n">
        <f aca="false">SUM(C90:Y90)</f>
        <v>19791</v>
      </c>
    </row>
    <row r="91" customFormat="false" ht="12.8" hidden="false" customHeight="false" outlineLevel="0" collapsed="false">
      <c r="A91" s="30" t="n">
        <v>43553</v>
      </c>
      <c r="C91" s="0" t="n">
        <v>3633</v>
      </c>
      <c r="D91" s="0" t="n">
        <v>2281</v>
      </c>
      <c r="E91" s="0" t="n">
        <v>4926</v>
      </c>
      <c r="F91" s="28" t="n">
        <v>72</v>
      </c>
      <c r="G91" s="29"/>
      <c r="H91" s="0" t="n">
        <v>24</v>
      </c>
      <c r="I91" s="0" t="n">
        <v>81</v>
      </c>
      <c r="J91" s="0" t="n">
        <v>773</v>
      </c>
      <c r="K91" s="0" t="n">
        <v>922</v>
      </c>
      <c r="M91" s="0" t="n">
        <v>122</v>
      </c>
      <c r="N91" s="0" t="n">
        <v>83</v>
      </c>
      <c r="O91" s="0" t="n">
        <v>88</v>
      </c>
      <c r="P91" s="0" t="n">
        <v>373</v>
      </c>
      <c r="Q91" s="0" t="n">
        <v>0</v>
      </c>
      <c r="R91" s="0" t="n">
        <v>86</v>
      </c>
      <c r="S91" s="0" t="n">
        <v>692</v>
      </c>
      <c r="T91" s="0" t="n">
        <v>114</v>
      </c>
      <c r="U91" s="0" t="n">
        <v>13</v>
      </c>
      <c r="V91" s="0" t="n">
        <v>13</v>
      </c>
      <c r="W91" s="0" t="n">
        <v>788</v>
      </c>
      <c r="X91" s="0" t="n">
        <v>90</v>
      </c>
      <c r="Y91" s="0" t="n">
        <v>1351</v>
      </c>
      <c r="Z91" s="0" t="n">
        <f aca="false">SUM(C91:Y91)</f>
        <v>16525</v>
      </c>
    </row>
    <row r="92" customFormat="false" ht="12.8" hidden="false" customHeight="false" outlineLevel="0" collapsed="false">
      <c r="A92" s="30" t="n">
        <v>43554</v>
      </c>
      <c r="C92" s="0" t="n">
        <v>2574</v>
      </c>
      <c r="D92" s="0" t="n">
        <v>1928</v>
      </c>
      <c r="E92" s="0" t="n">
        <v>4581</v>
      </c>
      <c r="F92" s="28" t="n">
        <v>36</v>
      </c>
      <c r="G92" s="29"/>
      <c r="H92" s="0" t="n">
        <v>50</v>
      </c>
      <c r="I92" s="0" t="n">
        <v>32</v>
      </c>
      <c r="J92" s="0" t="n">
        <v>571</v>
      </c>
      <c r="K92" s="0" t="n">
        <v>608</v>
      </c>
      <c r="M92" s="0" t="n">
        <v>266</v>
      </c>
      <c r="N92" s="0" t="n">
        <v>72</v>
      </c>
      <c r="O92" s="0" t="n">
        <v>118</v>
      </c>
      <c r="P92" s="0" t="n">
        <v>544</v>
      </c>
      <c r="Q92" s="0" t="n">
        <v>6</v>
      </c>
      <c r="R92" s="0" t="n">
        <v>11</v>
      </c>
      <c r="S92" s="0" t="n">
        <v>417</v>
      </c>
      <c r="T92" s="0" t="n">
        <v>29</v>
      </c>
      <c r="U92" s="0" t="n">
        <v>36</v>
      </c>
      <c r="V92" s="0" t="n">
        <v>5</v>
      </c>
      <c r="W92" s="0" t="n">
        <v>52</v>
      </c>
      <c r="X92" s="0" t="n">
        <v>85</v>
      </c>
      <c r="Y92" s="0" t="n">
        <v>2533</v>
      </c>
      <c r="Z92" s="0" t="n">
        <f aca="false">SUM(C92:X92)</f>
        <v>12021</v>
      </c>
    </row>
    <row r="93" customFormat="false" ht="12.8" hidden="false" customHeight="false" outlineLevel="0" collapsed="false">
      <c r="A93" s="30" t="n">
        <v>43555</v>
      </c>
      <c r="C93" s="0" t="n">
        <v>5867</v>
      </c>
      <c r="D93" s="0" t="n">
        <v>8646</v>
      </c>
      <c r="E93" s="0" t="n">
        <v>1702</v>
      </c>
      <c r="F93" s="28" t="n">
        <v>55</v>
      </c>
      <c r="G93" s="29"/>
      <c r="H93" s="0" t="n">
        <v>11</v>
      </c>
      <c r="I93" s="0" t="n">
        <v>30</v>
      </c>
      <c r="J93" s="0" t="n">
        <v>880</v>
      </c>
      <c r="K93" s="0" t="n">
        <v>670</v>
      </c>
      <c r="M93" s="0" t="n">
        <v>156</v>
      </c>
      <c r="N93" s="0" t="n">
        <v>99</v>
      </c>
      <c r="O93" s="0" t="n">
        <v>60</v>
      </c>
      <c r="P93" s="0" t="n">
        <v>182</v>
      </c>
      <c r="Q93" s="0" t="n">
        <v>8</v>
      </c>
      <c r="R93" s="0" t="n">
        <v>15</v>
      </c>
      <c r="S93" s="0" t="n">
        <v>159</v>
      </c>
      <c r="T93" s="0" t="n">
        <v>2</v>
      </c>
      <c r="U93" s="0" t="n">
        <v>39</v>
      </c>
      <c r="V93" s="0" t="n">
        <v>33</v>
      </c>
      <c r="W93" s="0" t="n">
        <v>30</v>
      </c>
      <c r="X93" s="0" t="n">
        <v>850</v>
      </c>
      <c r="Y93" s="0" t="n">
        <v>1058</v>
      </c>
      <c r="Z93" s="0" t="n">
        <f aca="false">SUM(C93:Y93)+SUM(AE93:AI93)</f>
        <v>20552</v>
      </c>
    </row>
    <row r="94" customFormat="false" ht="12.8" hidden="false" customHeight="false" outlineLevel="0" collapsed="false">
      <c r="A94" s="30" t="n">
        <v>43556</v>
      </c>
      <c r="C94" s="0" t="n">
        <v>10266</v>
      </c>
      <c r="D94" s="0" t="n">
        <v>7255</v>
      </c>
      <c r="E94" s="0" t="n">
        <v>2804</v>
      </c>
      <c r="F94" s="28" t="n">
        <v>138</v>
      </c>
      <c r="G94" s="29"/>
      <c r="H94" s="0" t="n">
        <v>4</v>
      </c>
      <c r="I94" s="0" t="n">
        <v>152</v>
      </c>
      <c r="J94" s="0" t="n">
        <v>90</v>
      </c>
      <c r="K94" s="0" t="n">
        <v>1108</v>
      </c>
      <c r="M94" s="0" t="n">
        <v>15</v>
      </c>
      <c r="N94" s="0" t="n">
        <v>27</v>
      </c>
      <c r="O94" s="0" t="n">
        <v>32</v>
      </c>
      <c r="P94" s="0" t="n">
        <v>53</v>
      </c>
      <c r="Q94" s="0" t="n">
        <v>0</v>
      </c>
      <c r="R94" s="0" t="n">
        <v>97</v>
      </c>
      <c r="S94" s="0" t="n">
        <v>253</v>
      </c>
      <c r="T94" s="0" t="n">
        <v>1</v>
      </c>
      <c r="U94" s="0" t="n">
        <v>46</v>
      </c>
      <c r="V94" s="0" t="n">
        <v>6</v>
      </c>
      <c r="W94" s="0" t="n">
        <v>1</v>
      </c>
      <c r="X94" s="0" t="n">
        <v>280</v>
      </c>
      <c r="Y94" s="0" t="n">
        <v>3022</v>
      </c>
      <c r="Z94" s="0" t="n">
        <f aca="false">SUM(C94:Y94)+SUM(AE94:AI94)</f>
        <v>25650</v>
      </c>
    </row>
    <row r="95" customFormat="false" ht="12.8" hidden="false" customHeight="false" outlineLevel="0" collapsed="false">
      <c r="A95" s="30" t="n">
        <v>43557</v>
      </c>
      <c r="C95" s="0" t="n">
        <v>6779</v>
      </c>
      <c r="D95" s="0" t="n">
        <v>3748</v>
      </c>
      <c r="E95" s="0" t="n">
        <v>4242</v>
      </c>
      <c r="F95" s="28" t="n">
        <v>106</v>
      </c>
      <c r="G95" s="29"/>
      <c r="H95" s="0" t="n">
        <v>491</v>
      </c>
      <c r="I95" s="0" t="n">
        <v>163</v>
      </c>
      <c r="J95" s="0" t="n">
        <v>205</v>
      </c>
      <c r="K95" s="0" t="n">
        <v>715</v>
      </c>
      <c r="M95" s="0" t="n">
        <v>81</v>
      </c>
      <c r="N95" s="0" t="n">
        <v>76</v>
      </c>
      <c r="O95" s="0" t="n">
        <v>103</v>
      </c>
      <c r="P95" s="0" t="n">
        <v>310</v>
      </c>
      <c r="Q95" s="0" t="n">
        <v>0</v>
      </c>
      <c r="R95" s="0" t="n">
        <v>72</v>
      </c>
      <c r="S95" s="0" t="n">
        <v>1000</v>
      </c>
      <c r="T95" s="0" t="n">
        <v>7</v>
      </c>
      <c r="U95" s="0" t="n">
        <v>36</v>
      </c>
      <c r="V95" s="0" t="n">
        <v>4</v>
      </c>
      <c r="W95" s="0" t="n">
        <v>30</v>
      </c>
      <c r="X95" s="0" t="n">
        <v>146</v>
      </c>
      <c r="Y95" s="0" t="n">
        <v>1542</v>
      </c>
      <c r="Z95" s="0" t="n">
        <f aca="false">SUM(C95:Y95)</f>
        <v>19856</v>
      </c>
    </row>
    <row r="96" customFormat="false" ht="12.8" hidden="false" customHeight="false" outlineLevel="0" collapsed="false">
      <c r="A96" s="30" t="n">
        <v>43558</v>
      </c>
      <c r="C96" s="0" t="n">
        <v>7715</v>
      </c>
      <c r="D96" s="0" t="n">
        <v>4560</v>
      </c>
      <c r="E96" s="0" t="n">
        <v>2134</v>
      </c>
      <c r="F96" s="28" t="n">
        <v>50</v>
      </c>
      <c r="G96" s="29"/>
      <c r="H96" s="0" t="n">
        <v>159</v>
      </c>
      <c r="I96" s="0" t="n">
        <v>93</v>
      </c>
      <c r="J96" s="0" t="n">
        <v>142</v>
      </c>
      <c r="K96" s="0" t="n">
        <v>1492</v>
      </c>
      <c r="M96" s="0" t="n">
        <v>0</v>
      </c>
      <c r="N96" s="0" t="n">
        <v>86</v>
      </c>
      <c r="O96" s="0" t="n">
        <v>134</v>
      </c>
      <c r="P96" s="0" t="n">
        <v>120</v>
      </c>
      <c r="Q96" s="0" t="n">
        <v>23</v>
      </c>
      <c r="R96" s="0" t="n">
        <v>254</v>
      </c>
      <c r="S96" s="0" t="n">
        <v>513</v>
      </c>
      <c r="T96" s="0" t="n">
        <v>15</v>
      </c>
      <c r="U96" s="0" t="n">
        <v>79</v>
      </c>
      <c r="V96" s="0" t="n">
        <v>38</v>
      </c>
      <c r="W96" s="0" t="n">
        <v>36</v>
      </c>
      <c r="X96" s="0" t="n">
        <v>108</v>
      </c>
      <c r="Y96" s="0" t="n">
        <v>3430</v>
      </c>
      <c r="Z96" s="0" t="n">
        <f aca="false">SUM(C96:Y96)</f>
        <v>21181</v>
      </c>
    </row>
    <row r="97" customFormat="false" ht="12.8" hidden="false" customHeight="false" outlineLevel="0" collapsed="false">
      <c r="A97" s="30" t="n">
        <v>43559</v>
      </c>
      <c r="C97" s="0" t="n">
        <v>4954</v>
      </c>
      <c r="D97" s="0" t="n">
        <v>3551</v>
      </c>
      <c r="E97" s="0" t="n">
        <v>4692</v>
      </c>
      <c r="F97" s="28" t="n">
        <v>46</v>
      </c>
      <c r="G97" s="29"/>
      <c r="H97" s="0" t="n">
        <v>48</v>
      </c>
      <c r="I97" s="0" t="n">
        <v>504</v>
      </c>
      <c r="J97" s="0" t="n">
        <v>180</v>
      </c>
      <c r="K97" s="0" t="n">
        <v>2694</v>
      </c>
      <c r="M97" s="0" t="n">
        <v>130</v>
      </c>
      <c r="N97" s="0" t="n">
        <v>138</v>
      </c>
      <c r="O97" s="0" t="n">
        <v>123</v>
      </c>
      <c r="P97" s="0" t="n">
        <v>126</v>
      </c>
      <c r="Q97" s="0" t="n">
        <v>1</v>
      </c>
      <c r="R97" s="0" t="n">
        <v>52</v>
      </c>
      <c r="S97" s="0" t="n">
        <v>530</v>
      </c>
      <c r="T97" s="0" t="n">
        <v>533</v>
      </c>
      <c r="U97" s="0" t="n">
        <v>7</v>
      </c>
      <c r="V97" s="0" t="n">
        <v>62</v>
      </c>
      <c r="W97" s="0" t="n">
        <v>50</v>
      </c>
      <c r="X97" s="0" t="n">
        <v>21</v>
      </c>
      <c r="Y97" s="0" t="n">
        <v>2182</v>
      </c>
      <c r="Z97" s="0" t="n">
        <f aca="false">SUM(C97:Y97)</f>
        <v>20624</v>
      </c>
    </row>
    <row r="98" customFormat="false" ht="12.8" hidden="false" customHeight="false" outlineLevel="0" collapsed="false">
      <c r="A98" s="30" t="n">
        <v>43560</v>
      </c>
      <c r="C98" s="0" t="n">
        <v>4134</v>
      </c>
      <c r="D98" s="0" t="n">
        <v>3792</v>
      </c>
      <c r="E98" s="0" t="n">
        <v>3235</v>
      </c>
      <c r="F98" s="28" t="n">
        <v>80</v>
      </c>
      <c r="G98" s="29"/>
      <c r="H98" s="0" t="n">
        <v>121</v>
      </c>
      <c r="I98" s="0" t="n">
        <v>75</v>
      </c>
      <c r="J98" s="0" t="n">
        <v>327</v>
      </c>
      <c r="K98" s="0" t="n">
        <v>1108</v>
      </c>
      <c r="M98" s="0" t="n">
        <v>335</v>
      </c>
      <c r="N98" s="0" t="n">
        <v>87</v>
      </c>
      <c r="O98" s="0" t="n">
        <v>84</v>
      </c>
      <c r="P98" s="0" t="n">
        <v>230</v>
      </c>
      <c r="Q98" s="0" t="n">
        <v>0</v>
      </c>
      <c r="R98" s="0" t="n">
        <v>455</v>
      </c>
      <c r="S98" s="0" t="n">
        <v>310</v>
      </c>
      <c r="T98" s="0" t="n">
        <v>4</v>
      </c>
      <c r="U98" s="0" t="n">
        <v>9</v>
      </c>
      <c r="V98" s="0" t="n">
        <v>75</v>
      </c>
      <c r="W98" s="0" t="n">
        <v>52</v>
      </c>
      <c r="X98" s="0" t="n">
        <v>31</v>
      </c>
      <c r="Y98" s="0" t="n">
        <v>1713</v>
      </c>
      <c r="Z98" s="0" t="n">
        <f aca="false">SUM(C98:Y98)</f>
        <v>16257</v>
      </c>
    </row>
    <row r="99" customFormat="false" ht="12.8" hidden="false" customHeight="false" outlineLevel="0" collapsed="false">
      <c r="A99" s="30" t="n">
        <v>43561</v>
      </c>
      <c r="C99" s="0" t="n">
        <v>2679</v>
      </c>
      <c r="D99" s="0" t="n">
        <v>2401</v>
      </c>
      <c r="E99" s="0" t="n">
        <v>4267</v>
      </c>
      <c r="F99" s="28" t="n">
        <v>66</v>
      </c>
      <c r="G99" s="29"/>
      <c r="H99" s="0" t="n">
        <v>18</v>
      </c>
      <c r="I99" s="0" t="n">
        <v>187</v>
      </c>
      <c r="J99" s="0" t="n">
        <v>79</v>
      </c>
      <c r="K99" s="0" t="n">
        <v>951</v>
      </c>
      <c r="M99" s="0" t="n">
        <v>93</v>
      </c>
      <c r="N99" s="0" t="n">
        <v>75</v>
      </c>
      <c r="O99" s="0" t="n">
        <v>76</v>
      </c>
      <c r="P99" s="0" t="n">
        <v>427</v>
      </c>
      <c r="Q99" s="0" t="n">
        <v>68</v>
      </c>
      <c r="R99" s="0" t="n">
        <v>111</v>
      </c>
      <c r="S99" s="0" t="n">
        <v>282</v>
      </c>
      <c r="T99" s="0" t="n">
        <v>60</v>
      </c>
      <c r="U99" s="0" t="n">
        <v>15</v>
      </c>
      <c r="V99" s="0" t="n">
        <v>210</v>
      </c>
      <c r="W99" s="0" t="n">
        <v>7</v>
      </c>
      <c r="X99" s="0" t="n">
        <v>0</v>
      </c>
      <c r="Y99" s="0" t="n">
        <v>842</v>
      </c>
      <c r="Z99" s="0" t="n">
        <f aca="false">SUM(C99:Y99)</f>
        <v>12914</v>
      </c>
    </row>
    <row r="100" customFormat="false" ht="12.8" hidden="false" customHeight="false" outlineLevel="0" collapsed="false">
      <c r="A100" s="30" t="n">
        <v>43562</v>
      </c>
      <c r="C100" s="0" t="n">
        <v>5417</v>
      </c>
      <c r="D100" s="0" t="n">
        <v>5896</v>
      </c>
      <c r="E100" s="0" t="n">
        <v>4790</v>
      </c>
      <c r="F100" s="28" t="n">
        <v>54</v>
      </c>
      <c r="G100" s="29"/>
      <c r="H100" s="0" t="n">
        <v>18</v>
      </c>
      <c r="I100" s="0" t="n">
        <v>76</v>
      </c>
      <c r="J100" s="0" t="n">
        <v>837</v>
      </c>
      <c r="K100" s="0" t="n">
        <v>1342</v>
      </c>
      <c r="M100" s="0" t="n">
        <v>68</v>
      </c>
      <c r="N100" s="0" t="n">
        <v>124</v>
      </c>
      <c r="O100" s="0" t="n">
        <v>97</v>
      </c>
      <c r="P100" s="0" t="n">
        <v>242</v>
      </c>
      <c r="Q100" s="0" t="n">
        <v>5</v>
      </c>
      <c r="R100" s="0" t="n">
        <v>52</v>
      </c>
      <c r="S100" s="0" t="n">
        <v>218</v>
      </c>
      <c r="T100" s="0" t="n">
        <v>43</v>
      </c>
      <c r="U100" s="0" t="n">
        <v>14</v>
      </c>
      <c r="V100" s="0" t="n">
        <v>29</v>
      </c>
      <c r="W100" s="0" t="n">
        <v>19</v>
      </c>
      <c r="X100" s="0" t="n">
        <v>56</v>
      </c>
      <c r="Y100" s="0" t="n">
        <v>5209</v>
      </c>
      <c r="Z100" s="0" t="n">
        <f aca="false">SUM(C100:Y100)</f>
        <v>24606</v>
      </c>
    </row>
    <row r="101" customFormat="false" ht="12.8" hidden="false" customHeight="false" outlineLevel="0" collapsed="false">
      <c r="A101" s="30" t="n">
        <v>43563</v>
      </c>
      <c r="C101" s="0" t="n">
        <v>3537</v>
      </c>
      <c r="D101" s="0" t="n">
        <v>4429</v>
      </c>
      <c r="E101" s="0" t="n">
        <v>3834</v>
      </c>
      <c r="F101" s="28" t="n">
        <v>57</v>
      </c>
      <c r="G101" s="29"/>
      <c r="H101" s="0" t="n">
        <v>18</v>
      </c>
      <c r="I101" s="0" t="n">
        <v>122</v>
      </c>
      <c r="J101" s="0" t="n">
        <v>190</v>
      </c>
      <c r="K101" s="0" t="n">
        <v>1576</v>
      </c>
      <c r="M101" s="0" t="n">
        <v>42</v>
      </c>
      <c r="N101" s="0" t="n">
        <v>102</v>
      </c>
      <c r="O101" s="0" t="n">
        <v>66</v>
      </c>
      <c r="P101" s="0" t="n">
        <v>98</v>
      </c>
      <c r="Q101" s="0" t="n">
        <v>5</v>
      </c>
      <c r="R101" s="0" t="n">
        <v>180</v>
      </c>
      <c r="S101" s="0" t="n">
        <v>220</v>
      </c>
      <c r="T101" s="0" t="n">
        <v>26</v>
      </c>
      <c r="U101" s="0" t="n">
        <v>7</v>
      </c>
      <c r="V101" s="0" t="n">
        <v>3</v>
      </c>
      <c r="W101" s="0" t="n">
        <v>338</v>
      </c>
      <c r="X101" s="0" t="n">
        <v>12</v>
      </c>
      <c r="Y101" s="0" t="n">
        <v>3496</v>
      </c>
      <c r="Z101" s="0" t="n">
        <f aca="false">SUM(C101:Y101)</f>
        <v>18358</v>
      </c>
    </row>
    <row r="102" customFormat="false" ht="12.8" hidden="false" customHeight="false" outlineLevel="0" collapsed="false">
      <c r="A102" s="30" t="n">
        <v>43564</v>
      </c>
      <c r="C102" s="0" t="n">
        <v>2889</v>
      </c>
      <c r="D102" s="0" t="n">
        <v>3057</v>
      </c>
      <c r="E102" s="0" t="n">
        <v>4930</v>
      </c>
      <c r="F102" s="28" t="n">
        <v>68</v>
      </c>
      <c r="G102" s="29"/>
      <c r="H102" s="0" t="n">
        <v>48</v>
      </c>
      <c r="I102" s="0" t="n">
        <v>84</v>
      </c>
      <c r="J102" s="0" t="n">
        <v>347</v>
      </c>
      <c r="K102" s="0" t="n">
        <v>1138</v>
      </c>
      <c r="M102" s="0" t="n">
        <v>165</v>
      </c>
      <c r="N102" s="0" t="n">
        <v>272</v>
      </c>
      <c r="O102" s="0" t="n">
        <v>209</v>
      </c>
      <c r="P102" s="0" t="n">
        <v>139</v>
      </c>
      <c r="Q102" s="0" t="n">
        <v>29</v>
      </c>
      <c r="R102" s="0" t="n">
        <v>205</v>
      </c>
      <c r="S102" s="0" t="n">
        <v>301</v>
      </c>
      <c r="T102" s="0" t="n">
        <v>32</v>
      </c>
      <c r="U102" s="0" t="n">
        <v>58</v>
      </c>
      <c r="V102" s="0" t="n">
        <v>64</v>
      </c>
      <c r="W102" s="0" t="n">
        <v>59</v>
      </c>
      <c r="X102" s="0" t="n">
        <v>77</v>
      </c>
      <c r="Y102" s="0" t="n">
        <v>2057</v>
      </c>
      <c r="Z102" s="0" t="n">
        <f aca="false">SUM(C102:Y102)</f>
        <v>16228</v>
      </c>
    </row>
    <row r="103" customFormat="false" ht="12.8" hidden="false" customHeight="false" outlineLevel="0" collapsed="false">
      <c r="A103" s="30" t="n">
        <v>43565</v>
      </c>
      <c r="C103" s="0" t="n">
        <v>3201</v>
      </c>
      <c r="D103" s="0" t="n">
        <v>1629</v>
      </c>
      <c r="E103" s="0" t="n">
        <v>2874</v>
      </c>
      <c r="F103" s="28" t="n">
        <v>103</v>
      </c>
      <c r="G103" s="29"/>
      <c r="H103" s="0" t="n">
        <v>27</v>
      </c>
      <c r="I103" s="0" t="n">
        <v>51</v>
      </c>
      <c r="J103" s="0" t="n">
        <v>1126</v>
      </c>
      <c r="K103" s="0" t="n">
        <v>871</v>
      </c>
      <c r="M103" s="0" t="n">
        <v>95</v>
      </c>
      <c r="N103" s="0" t="n">
        <v>105</v>
      </c>
      <c r="O103" s="0" t="n">
        <v>77</v>
      </c>
      <c r="P103" s="0" t="n">
        <v>245</v>
      </c>
      <c r="Q103" s="0" t="n">
        <v>5</v>
      </c>
      <c r="R103" s="0" t="n">
        <v>89</v>
      </c>
      <c r="S103" s="0" t="n">
        <v>267</v>
      </c>
      <c r="T103" s="0" t="n">
        <v>13</v>
      </c>
      <c r="U103" s="0" t="n">
        <v>16</v>
      </c>
      <c r="V103" s="0" t="n">
        <v>162</v>
      </c>
      <c r="W103" s="0" t="n">
        <v>19</v>
      </c>
      <c r="X103" s="0" t="n">
        <v>5</v>
      </c>
      <c r="Y103" s="0" t="n">
        <v>2936</v>
      </c>
      <c r="Z103" s="0" t="n">
        <f aca="false">SUM(C103:Y103)</f>
        <v>13916</v>
      </c>
    </row>
    <row r="104" customFormat="false" ht="12.8" hidden="false" customHeight="false" outlineLevel="0" collapsed="false">
      <c r="A104" s="30" t="n">
        <v>43566</v>
      </c>
      <c r="C104" s="0" t="n">
        <v>2439</v>
      </c>
      <c r="D104" s="0" t="n">
        <v>4111</v>
      </c>
      <c r="E104" s="0" t="n">
        <v>4684</v>
      </c>
      <c r="F104" s="28" t="n">
        <v>66</v>
      </c>
      <c r="G104" s="29"/>
      <c r="H104" s="0" t="n">
        <v>13</v>
      </c>
      <c r="I104" s="0" t="n">
        <v>36</v>
      </c>
      <c r="J104" s="0" t="n">
        <v>678</v>
      </c>
      <c r="K104" s="0" t="n">
        <v>1849</v>
      </c>
      <c r="M104" s="0" t="n">
        <v>21</v>
      </c>
      <c r="N104" s="0" t="n">
        <v>105</v>
      </c>
      <c r="O104" s="0" t="n">
        <v>96</v>
      </c>
      <c r="P104" s="0" t="n">
        <v>124</v>
      </c>
      <c r="Q104" s="0" t="n">
        <v>12</v>
      </c>
      <c r="R104" s="0" t="n">
        <v>181</v>
      </c>
      <c r="S104" s="0" t="n">
        <v>152</v>
      </c>
      <c r="T104" s="0" t="n">
        <v>214</v>
      </c>
      <c r="U104" s="0" t="n">
        <v>8</v>
      </c>
      <c r="V104" s="0" t="n">
        <v>162</v>
      </c>
      <c r="W104" s="0" t="n">
        <v>167</v>
      </c>
      <c r="X104" s="0" t="n">
        <v>32</v>
      </c>
      <c r="Y104" s="0" t="n">
        <v>2379</v>
      </c>
      <c r="Z104" s="0" t="n">
        <f aca="false">SUM(C104:Y104)</f>
        <v>17529</v>
      </c>
    </row>
    <row r="105" customFormat="false" ht="12.8" hidden="false" customHeight="false" outlineLevel="0" collapsed="false">
      <c r="A105" s="30" t="n">
        <v>43567</v>
      </c>
      <c r="C105" s="0" t="n">
        <v>5291</v>
      </c>
      <c r="D105" s="0" t="n">
        <v>4177</v>
      </c>
      <c r="E105" s="0" t="n">
        <v>5474</v>
      </c>
      <c r="F105" s="28" t="n">
        <v>128</v>
      </c>
      <c r="G105" s="29"/>
      <c r="H105" s="0" t="n">
        <v>97</v>
      </c>
      <c r="I105" s="0" t="n">
        <v>70</v>
      </c>
      <c r="J105" s="0" t="n">
        <v>1181</v>
      </c>
      <c r="K105" s="0" t="n">
        <v>5193</v>
      </c>
      <c r="M105" s="0" t="n">
        <v>165</v>
      </c>
      <c r="N105" s="0" t="n">
        <v>235</v>
      </c>
      <c r="O105" s="0" t="n">
        <v>55</v>
      </c>
      <c r="P105" s="0" t="n">
        <v>374</v>
      </c>
      <c r="Q105" s="0" t="n">
        <v>0</v>
      </c>
      <c r="R105" s="0" t="n">
        <v>173</v>
      </c>
      <c r="S105" s="0" t="n">
        <v>86</v>
      </c>
      <c r="T105" s="0" t="n">
        <v>105</v>
      </c>
      <c r="U105" s="0" t="n">
        <v>504</v>
      </c>
      <c r="V105" s="0" t="n">
        <v>133</v>
      </c>
      <c r="W105" s="0" t="n">
        <v>83</v>
      </c>
      <c r="X105" s="0" t="n">
        <v>18</v>
      </c>
      <c r="Y105" s="0" t="n">
        <v>3873</v>
      </c>
      <c r="Z105" s="0" t="n">
        <f aca="false">SUM(C105:Y105)</f>
        <v>27415</v>
      </c>
    </row>
    <row r="106" customFormat="false" ht="12.8" hidden="false" customHeight="false" outlineLevel="0" collapsed="false">
      <c r="A106" s="30" t="n">
        <v>43568</v>
      </c>
      <c r="C106" s="0" t="n">
        <v>7677</v>
      </c>
      <c r="D106" s="0" t="n">
        <v>6160</v>
      </c>
      <c r="E106" s="0" t="n">
        <v>8638</v>
      </c>
      <c r="F106" s="28" t="n">
        <v>113</v>
      </c>
      <c r="G106" s="29"/>
      <c r="H106" s="0" t="n">
        <v>81</v>
      </c>
      <c r="I106" s="0" t="n">
        <v>142</v>
      </c>
      <c r="J106" s="0" t="n">
        <v>23689</v>
      </c>
      <c r="K106" s="0" t="n">
        <v>14811</v>
      </c>
      <c r="M106" s="0" t="n">
        <v>148</v>
      </c>
      <c r="N106" s="0" t="n">
        <v>671</v>
      </c>
      <c r="O106" s="0" t="n">
        <v>77</v>
      </c>
      <c r="P106" s="0" t="n">
        <v>191</v>
      </c>
      <c r="Q106" s="0" t="n">
        <v>9</v>
      </c>
      <c r="R106" s="0" t="n">
        <v>38</v>
      </c>
      <c r="S106" s="0" t="n">
        <v>180</v>
      </c>
      <c r="T106" s="0" t="n">
        <v>4</v>
      </c>
      <c r="U106" s="0" t="n">
        <v>2</v>
      </c>
      <c r="V106" s="0" t="n">
        <v>90</v>
      </c>
      <c r="W106" s="0" t="n">
        <v>1</v>
      </c>
      <c r="X106" s="0" t="n">
        <v>46</v>
      </c>
      <c r="Y106" s="0" t="n">
        <v>2157</v>
      </c>
      <c r="Z106" s="0" t="n">
        <f aca="false">SUM(C106:Y106)</f>
        <v>64925</v>
      </c>
    </row>
    <row r="107" customFormat="false" ht="12.8" hidden="false" customHeight="false" outlineLevel="0" collapsed="false">
      <c r="A107" s="30" t="n">
        <v>43569</v>
      </c>
      <c r="C107" s="0" t="n">
        <v>6379</v>
      </c>
      <c r="D107" s="0" t="n">
        <v>6426</v>
      </c>
      <c r="E107" s="0" t="n">
        <v>10363</v>
      </c>
      <c r="F107" s="28" t="n">
        <v>72</v>
      </c>
      <c r="G107" s="29"/>
      <c r="H107" s="0" t="n">
        <v>104</v>
      </c>
      <c r="I107" s="0" t="n">
        <v>135</v>
      </c>
      <c r="J107" s="0" t="n">
        <v>5430</v>
      </c>
      <c r="K107" s="0" t="n">
        <v>14990</v>
      </c>
      <c r="M107" s="0" t="n">
        <v>158</v>
      </c>
      <c r="N107" s="0" t="n">
        <v>275</v>
      </c>
      <c r="O107" s="0" t="n">
        <v>108</v>
      </c>
      <c r="P107" s="0" t="n">
        <v>340</v>
      </c>
      <c r="Q107" s="0" t="n">
        <v>9</v>
      </c>
      <c r="R107" s="0" t="n">
        <v>99</v>
      </c>
      <c r="S107" s="0" t="n">
        <v>305</v>
      </c>
      <c r="T107" s="0" t="n">
        <v>49</v>
      </c>
      <c r="U107" s="0" t="n">
        <v>16</v>
      </c>
      <c r="V107" s="0" t="n">
        <v>23</v>
      </c>
      <c r="W107" s="0" t="n">
        <v>60</v>
      </c>
      <c r="X107" s="0" t="n">
        <v>34</v>
      </c>
      <c r="Y107" s="0" t="n">
        <v>509</v>
      </c>
      <c r="Z107" s="0" t="n">
        <f aca="false">SUM(C107:Y107)</f>
        <v>45884</v>
      </c>
    </row>
    <row r="108" customFormat="false" ht="12.8" hidden="false" customHeight="false" outlineLevel="0" collapsed="false">
      <c r="A108" s="30" t="n">
        <v>43570</v>
      </c>
      <c r="C108" s="0" t="n">
        <v>6917</v>
      </c>
      <c r="D108" s="0" t="n">
        <v>6184</v>
      </c>
      <c r="E108" s="0" t="n">
        <v>8810</v>
      </c>
      <c r="F108" s="28" t="n">
        <v>112</v>
      </c>
      <c r="G108" s="29"/>
      <c r="H108" s="0" t="n">
        <v>297</v>
      </c>
      <c r="I108" s="0" t="n">
        <v>49</v>
      </c>
      <c r="J108" s="0" t="n">
        <v>1152</v>
      </c>
      <c r="K108" s="0" t="n">
        <v>10101</v>
      </c>
      <c r="M108" s="0" t="n">
        <v>204</v>
      </c>
      <c r="N108" s="0" t="n">
        <v>740</v>
      </c>
      <c r="O108" s="0" t="n">
        <v>230</v>
      </c>
      <c r="P108" s="0" t="n">
        <v>123</v>
      </c>
      <c r="Q108" s="0" t="n">
        <v>13</v>
      </c>
      <c r="R108" s="0" t="n">
        <v>458</v>
      </c>
      <c r="S108" s="0" t="n">
        <v>357</v>
      </c>
      <c r="T108" s="0" t="n">
        <v>61</v>
      </c>
      <c r="U108" s="0" t="n">
        <v>13</v>
      </c>
      <c r="V108" s="0" t="n">
        <v>21</v>
      </c>
      <c r="W108" s="0" t="n">
        <v>374</v>
      </c>
      <c r="X108" s="0" t="n">
        <v>38</v>
      </c>
      <c r="Y108" s="0" t="n">
        <v>745</v>
      </c>
      <c r="Z108" s="0" t="n">
        <f aca="false">SUM(C108:Y108)</f>
        <v>36999</v>
      </c>
    </row>
    <row r="109" customFormat="false" ht="12.8" hidden="false" customHeight="false" outlineLevel="0" collapsed="false">
      <c r="A109" s="30" t="n">
        <v>43571</v>
      </c>
      <c r="C109" s="0" t="n">
        <v>6643</v>
      </c>
      <c r="D109" s="0" t="n">
        <v>5522</v>
      </c>
      <c r="E109" s="0" t="n">
        <v>6324</v>
      </c>
      <c r="F109" s="28" t="n">
        <v>91</v>
      </c>
      <c r="G109" s="29"/>
      <c r="H109" s="0" t="n">
        <v>1087</v>
      </c>
      <c r="I109" s="0" t="n">
        <v>118</v>
      </c>
      <c r="J109" s="0" t="n">
        <v>546</v>
      </c>
      <c r="K109" s="0" t="n">
        <v>9733</v>
      </c>
      <c r="M109" s="0" t="n">
        <v>239</v>
      </c>
      <c r="N109" s="0" t="n">
        <v>322</v>
      </c>
      <c r="O109" s="0" t="n">
        <v>84</v>
      </c>
      <c r="P109" s="0" t="n">
        <v>85</v>
      </c>
      <c r="Q109" s="0" t="n">
        <v>355</v>
      </c>
      <c r="R109" s="0" t="n">
        <v>60</v>
      </c>
      <c r="S109" s="0" t="n">
        <v>374</v>
      </c>
      <c r="T109" s="0" t="n">
        <v>52</v>
      </c>
      <c r="U109" s="0" t="n">
        <v>185</v>
      </c>
      <c r="V109" s="0" t="n">
        <v>178</v>
      </c>
      <c r="W109" s="0" t="n">
        <v>144</v>
      </c>
      <c r="X109" s="0" t="n">
        <v>77</v>
      </c>
      <c r="Y109" s="0" t="n">
        <v>140</v>
      </c>
      <c r="Z109" s="0" t="n">
        <f aca="false">SUM(C109:Y109)</f>
        <v>32359</v>
      </c>
    </row>
    <row r="110" customFormat="false" ht="12.8" hidden="false" customHeight="false" outlineLevel="0" collapsed="false">
      <c r="A110" s="30" t="n">
        <v>43572</v>
      </c>
      <c r="C110" s="0" t="n">
        <v>4716</v>
      </c>
      <c r="D110" s="0" t="n">
        <v>5422</v>
      </c>
      <c r="E110" s="0" t="n">
        <v>5749</v>
      </c>
      <c r="F110" s="28" t="n">
        <v>69</v>
      </c>
      <c r="G110" s="29"/>
      <c r="H110" s="0" t="n">
        <v>567</v>
      </c>
      <c r="I110" s="0" t="n">
        <v>108</v>
      </c>
      <c r="J110" s="0" t="n">
        <v>392</v>
      </c>
      <c r="K110" s="0" t="n">
        <v>7168</v>
      </c>
      <c r="M110" s="0" t="n">
        <v>359</v>
      </c>
      <c r="N110" s="0" t="n">
        <v>221</v>
      </c>
      <c r="O110" s="0" t="n">
        <v>93</v>
      </c>
      <c r="P110" s="0" t="n">
        <v>229</v>
      </c>
      <c r="Q110" s="0" t="n">
        <v>3</v>
      </c>
      <c r="R110" s="0" t="n">
        <v>89</v>
      </c>
      <c r="S110" s="0" t="n">
        <v>506</v>
      </c>
      <c r="T110" s="0" t="n">
        <v>61</v>
      </c>
      <c r="U110" s="0" t="n">
        <v>16</v>
      </c>
      <c r="V110" s="0" t="n">
        <v>42</v>
      </c>
      <c r="W110" s="0" t="n">
        <v>204</v>
      </c>
      <c r="X110" s="0" t="n">
        <v>5</v>
      </c>
      <c r="Y110" s="0" t="n">
        <v>25</v>
      </c>
      <c r="Z110" s="0" t="n">
        <f aca="false">SUM(C110:Y110)</f>
        <v>26044</v>
      </c>
      <c r="AB110" s="0" t="s">
        <v>126</v>
      </c>
    </row>
    <row r="111" customFormat="false" ht="12.8" hidden="false" customHeight="false" outlineLevel="0" collapsed="false">
      <c r="A111" s="30" t="n">
        <v>43573</v>
      </c>
      <c r="C111" s="0" t="n">
        <v>3215</v>
      </c>
      <c r="D111" s="0" t="n">
        <v>3625</v>
      </c>
      <c r="E111" s="0" t="n">
        <v>3950</v>
      </c>
      <c r="F111" s="28" t="n">
        <v>79</v>
      </c>
      <c r="G111" s="29"/>
      <c r="H111" s="0" t="n">
        <v>204</v>
      </c>
      <c r="I111" s="0" t="n">
        <v>107</v>
      </c>
      <c r="J111" s="0" t="n">
        <v>277</v>
      </c>
      <c r="K111" s="0" t="n">
        <v>3931</v>
      </c>
      <c r="M111" s="0" t="n">
        <v>203</v>
      </c>
      <c r="N111" s="0" t="n">
        <v>162</v>
      </c>
      <c r="O111" s="0" t="n">
        <v>139</v>
      </c>
      <c r="P111" s="0" t="n">
        <v>99</v>
      </c>
      <c r="Q111" s="0" t="n">
        <v>31</v>
      </c>
      <c r="R111" s="0" t="n">
        <v>246</v>
      </c>
      <c r="S111" s="0" t="n">
        <v>707</v>
      </c>
      <c r="T111" s="0" t="n">
        <v>6</v>
      </c>
      <c r="U111" s="0" t="n">
        <v>18</v>
      </c>
      <c r="V111" s="0" t="n">
        <v>249</v>
      </c>
      <c r="W111" s="0" t="n">
        <v>418</v>
      </c>
      <c r="X111" s="0" t="n">
        <v>16</v>
      </c>
      <c r="Y111" s="0" t="n">
        <v>22</v>
      </c>
      <c r="Z111" s="0" t="n">
        <f aca="false">SUM(C111:Y111)</f>
        <v>17704</v>
      </c>
      <c r="AB111" s="0" t="s">
        <v>127</v>
      </c>
      <c r="AC111" s="0" t="s">
        <v>128</v>
      </c>
      <c r="AD111" s="0" t="s">
        <v>129</v>
      </c>
    </row>
    <row r="112" customFormat="false" ht="12.8" hidden="false" customHeight="false" outlineLevel="0" collapsed="false">
      <c r="A112" s="30" t="n">
        <v>43574</v>
      </c>
      <c r="C112" s="0" t="n">
        <v>4426</v>
      </c>
      <c r="D112" s="0" t="n">
        <v>4301</v>
      </c>
      <c r="E112" s="0" t="n">
        <v>2047</v>
      </c>
      <c r="F112" s="28" t="n">
        <v>119</v>
      </c>
      <c r="G112" s="29"/>
      <c r="H112" s="0" t="n">
        <v>1032</v>
      </c>
      <c r="I112" s="0" t="n">
        <v>82</v>
      </c>
      <c r="J112" s="0" t="n">
        <v>366</v>
      </c>
      <c r="K112" s="0" t="n">
        <v>116</v>
      </c>
      <c r="M112" s="0" t="n">
        <v>14</v>
      </c>
      <c r="N112" s="0" t="n">
        <v>191</v>
      </c>
      <c r="O112" s="0" t="n">
        <v>86</v>
      </c>
      <c r="P112" s="0" t="n">
        <v>289</v>
      </c>
      <c r="Q112" s="0" t="n">
        <v>21</v>
      </c>
      <c r="R112" s="0" t="n">
        <v>197</v>
      </c>
      <c r="S112" s="0" t="n">
        <v>1471</v>
      </c>
      <c r="T112" s="0" t="n">
        <v>22</v>
      </c>
      <c r="U112" s="0" t="n">
        <v>43</v>
      </c>
      <c r="V112" s="0" t="n">
        <v>12</v>
      </c>
      <c r="W112" s="0" t="n">
        <v>36</v>
      </c>
      <c r="X112" s="0" t="n">
        <v>6</v>
      </c>
      <c r="Z112" s="0" t="n">
        <f aca="false">SUM(AB112:AD112,C112:Y112)</f>
        <v>19835</v>
      </c>
      <c r="AC112" s="0" t="n">
        <v>4958</v>
      </c>
    </row>
    <row r="113" customFormat="false" ht="12.8" hidden="false" customHeight="false" outlineLevel="0" collapsed="false">
      <c r="A113" s="30" t="n">
        <v>43575</v>
      </c>
      <c r="C113" s="0" t="n">
        <v>4812</v>
      </c>
      <c r="D113" s="0" t="n">
        <v>3399</v>
      </c>
      <c r="E113" s="0" t="n">
        <v>5950</v>
      </c>
      <c r="F113" s="28" t="n">
        <v>95</v>
      </c>
      <c r="G113" s="29"/>
      <c r="H113" s="0" t="n">
        <v>72</v>
      </c>
      <c r="I113" s="0" t="n">
        <v>91</v>
      </c>
      <c r="J113" s="0" t="n">
        <v>281</v>
      </c>
      <c r="K113" s="0" t="n">
        <v>678</v>
      </c>
      <c r="M113" s="0" t="n">
        <v>32</v>
      </c>
      <c r="N113" s="0" t="n">
        <v>93</v>
      </c>
      <c r="O113" s="0" t="n">
        <v>72</v>
      </c>
      <c r="P113" s="0" t="n">
        <v>406</v>
      </c>
      <c r="Q113" s="0" t="n">
        <v>11</v>
      </c>
      <c r="R113" s="0" t="n">
        <v>117</v>
      </c>
      <c r="S113" s="0" t="n">
        <v>598</v>
      </c>
      <c r="T113" s="0" t="n">
        <v>13</v>
      </c>
      <c r="U113" s="0" t="n">
        <v>4</v>
      </c>
      <c r="V113" s="0" t="n">
        <v>0</v>
      </c>
      <c r="W113" s="0" t="n">
        <v>17</v>
      </c>
      <c r="X113" s="0" t="n">
        <v>85</v>
      </c>
      <c r="Z113" s="0" t="n">
        <f aca="false">SUM(AB113:AD113,C113:Y113)</f>
        <v>32779</v>
      </c>
      <c r="AB113" s="0" t="n">
        <v>1755</v>
      </c>
      <c r="AC113" s="0" t="n">
        <v>10739</v>
      </c>
      <c r="AD113" s="0" t="n">
        <v>3459</v>
      </c>
    </row>
    <row r="114" customFormat="false" ht="12.8" hidden="false" customHeight="false" outlineLevel="0" collapsed="false">
      <c r="A114" s="30" t="n">
        <v>43576</v>
      </c>
      <c r="C114" s="0" t="n">
        <v>4341</v>
      </c>
      <c r="D114" s="0" t="n">
        <v>4300</v>
      </c>
      <c r="E114" s="0" t="n">
        <v>8476</v>
      </c>
      <c r="F114" s="28" t="n">
        <v>54</v>
      </c>
      <c r="G114" s="29"/>
      <c r="H114" s="0" t="n">
        <v>116</v>
      </c>
      <c r="I114" s="0" t="n">
        <v>32</v>
      </c>
      <c r="J114" s="0" t="n">
        <v>350</v>
      </c>
      <c r="K114" s="0" t="n">
        <v>1014</v>
      </c>
      <c r="M114" s="0" t="n">
        <v>57</v>
      </c>
      <c r="N114" s="0" t="n">
        <v>49</v>
      </c>
      <c r="O114" s="0" t="n">
        <v>47</v>
      </c>
      <c r="P114" s="0" t="n">
        <v>61</v>
      </c>
      <c r="Q114" s="0" t="n">
        <v>47</v>
      </c>
      <c r="R114" s="0" t="n">
        <v>9</v>
      </c>
      <c r="S114" s="0" t="n">
        <v>302</v>
      </c>
      <c r="T114" s="0" t="n">
        <v>23</v>
      </c>
      <c r="U114" s="0" t="n">
        <v>15</v>
      </c>
      <c r="V114" s="0" t="n">
        <v>206</v>
      </c>
      <c r="W114" s="0" t="n">
        <v>9</v>
      </c>
      <c r="X114" s="0" t="n">
        <v>21</v>
      </c>
      <c r="Z114" s="0" t="n">
        <f aca="false">SUM(AB114:AD114,C114:Y114)</f>
        <v>61673</v>
      </c>
      <c r="AB114" s="0" t="n">
        <v>23618</v>
      </c>
      <c r="AC114" s="0" t="n">
        <v>12232</v>
      </c>
      <c r="AD114" s="0" t="n">
        <v>6294</v>
      </c>
    </row>
    <row r="115" customFormat="false" ht="12.8" hidden="false" customHeight="false" outlineLevel="0" collapsed="false">
      <c r="A115" s="30" t="n">
        <v>43577</v>
      </c>
      <c r="C115" s="0" t="n">
        <v>4483</v>
      </c>
      <c r="D115" s="0" t="n">
        <v>5009</v>
      </c>
      <c r="E115" s="0" t="n">
        <v>6966</v>
      </c>
      <c r="F115" s="28" t="n">
        <v>101</v>
      </c>
      <c r="G115" s="29"/>
      <c r="H115" s="0" t="n">
        <v>62</v>
      </c>
      <c r="I115" s="0" t="n">
        <v>183</v>
      </c>
      <c r="J115" s="0" t="n">
        <v>624</v>
      </c>
      <c r="K115" s="0" t="n">
        <v>1401</v>
      </c>
      <c r="M115" s="0" t="n">
        <v>33</v>
      </c>
      <c r="N115" s="0" t="n">
        <v>94</v>
      </c>
      <c r="O115" s="0" t="n">
        <v>43</v>
      </c>
      <c r="P115" s="0" t="n">
        <v>151</v>
      </c>
      <c r="Q115" s="0" t="n">
        <v>110</v>
      </c>
      <c r="R115" s="0" t="n">
        <v>19</v>
      </c>
      <c r="S115" s="0" t="n">
        <v>140</v>
      </c>
      <c r="T115" s="0" t="n">
        <v>30</v>
      </c>
      <c r="U115" s="0" t="n">
        <v>5</v>
      </c>
      <c r="V115" s="0" t="n">
        <v>41</v>
      </c>
      <c r="W115" s="0" t="n">
        <v>144</v>
      </c>
      <c r="X115" s="0" t="n">
        <v>31</v>
      </c>
      <c r="Z115" s="0" t="n">
        <f aca="false">SUM(AB115:AD115,C115:Y115)</f>
        <v>47135</v>
      </c>
      <c r="AB115" s="0" t="n">
        <v>18839</v>
      </c>
      <c r="AC115" s="0" t="n">
        <v>5223</v>
      </c>
      <c r="AD115" s="0" t="n">
        <v>3403</v>
      </c>
    </row>
    <row r="116" customFormat="false" ht="12.8" hidden="false" customHeight="false" outlineLevel="0" collapsed="false">
      <c r="A116" s="30" t="n">
        <v>43578</v>
      </c>
      <c r="C116" s="0" t="n">
        <v>2536</v>
      </c>
      <c r="D116" s="0" t="n">
        <v>4500</v>
      </c>
      <c r="E116" s="0" t="n">
        <v>5806</v>
      </c>
      <c r="F116" s="28" t="n">
        <v>51</v>
      </c>
      <c r="G116" s="29"/>
      <c r="H116" s="0" t="n">
        <v>328</v>
      </c>
      <c r="I116" s="0" t="n">
        <v>199</v>
      </c>
      <c r="J116" s="0" t="n">
        <v>174</v>
      </c>
      <c r="K116" s="0" t="n">
        <v>660</v>
      </c>
      <c r="M116" s="0" t="n">
        <v>130</v>
      </c>
      <c r="N116" s="0" t="n">
        <v>97</v>
      </c>
      <c r="O116" s="0" t="n">
        <v>59</v>
      </c>
      <c r="P116" s="0" t="n">
        <v>51</v>
      </c>
      <c r="Q116" s="0" t="n">
        <v>166</v>
      </c>
      <c r="R116" s="0" t="n">
        <v>53</v>
      </c>
      <c r="S116" s="0" t="n">
        <v>277</v>
      </c>
      <c r="T116" s="0" t="n">
        <v>54</v>
      </c>
      <c r="U116" s="0" t="n">
        <v>105</v>
      </c>
      <c r="V116" s="0" t="n">
        <v>71</v>
      </c>
      <c r="W116" s="0" t="n">
        <v>181</v>
      </c>
      <c r="X116" s="0" t="n">
        <v>157</v>
      </c>
      <c r="Z116" s="0" t="n">
        <f aca="false">SUM(AB116:AD116,C116:Y116)</f>
        <v>36680</v>
      </c>
      <c r="AB116" s="0" t="n">
        <v>19269</v>
      </c>
      <c r="AC116" s="0" t="n">
        <v>1345</v>
      </c>
      <c r="AD116" s="0" t="n">
        <v>411</v>
      </c>
    </row>
    <row r="117" customFormat="false" ht="12.8" hidden="false" customHeight="false" outlineLevel="0" collapsed="false">
      <c r="A117" s="30" t="n">
        <v>43579</v>
      </c>
      <c r="C117" s="0" t="n">
        <v>3713</v>
      </c>
      <c r="D117" s="0" t="n">
        <v>4838</v>
      </c>
      <c r="E117" s="0" t="n">
        <v>5066</v>
      </c>
      <c r="F117" s="28" t="n">
        <v>47</v>
      </c>
      <c r="G117" s="29"/>
      <c r="H117" s="0" t="n">
        <v>59</v>
      </c>
      <c r="I117" s="0" t="n">
        <v>101</v>
      </c>
      <c r="J117" s="0" t="n">
        <v>450</v>
      </c>
      <c r="K117" s="0" t="n">
        <v>1076</v>
      </c>
      <c r="M117" s="0" t="n">
        <v>274</v>
      </c>
      <c r="N117" s="0" t="n">
        <v>260</v>
      </c>
      <c r="O117" s="0" t="n">
        <v>65</v>
      </c>
      <c r="P117" s="0" t="n">
        <v>95</v>
      </c>
      <c r="Q117" s="0" t="n">
        <v>46</v>
      </c>
      <c r="R117" s="0" t="n">
        <v>27</v>
      </c>
      <c r="S117" s="0" t="n">
        <v>99</v>
      </c>
      <c r="T117" s="0" t="n">
        <v>26</v>
      </c>
      <c r="U117" s="0" t="n">
        <v>11</v>
      </c>
      <c r="V117" s="0" t="n">
        <v>218</v>
      </c>
      <c r="W117" s="0" t="n">
        <v>87</v>
      </c>
      <c r="X117" s="0" t="n">
        <v>7</v>
      </c>
      <c r="Z117" s="0" t="n">
        <f aca="false">SUM(AB117:AD117,C117:Y117)</f>
        <v>28842</v>
      </c>
      <c r="AB117" s="0" t="n">
        <v>11785</v>
      </c>
      <c r="AC117" s="0" t="n">
        <v>220</v>
      </c>
      <c r="AD117" s="0" t="n">
        <v>272</v>
      </c>
    </row>
    <row r="118" customFormat="false" ht="12.8" hidden="false" customHeight="false" outlineLevel="0" collapsed="false">
      <c r="A118" s="30" t="n">
        <v>43580</v>
      </c>
      <c r="C118" s="0" t="n">
        <v>4822</v>
      </c>
      <c r="D118" s="0" t="n">
        <v>3598</v>
      </c>
      <c r="E118" s="0" t="n">
        <v>6928</v>
      </c>
      <c r="F118" s="28" t="n">
        <v>36</v>
      </c>
      <c r="G118" s="29"/>
      <c r="H118" s="0" t="n">
        <v>329</v>
      </c>
      <c r="I118" s="0" t="n">
        <v>76</v>
      </c>
      <c r="J118" s="0" t="n">
        <v>167</v>
      </c>
      <c r="K118" s="0" t="n">
        <v>1319</v>
      </c>
      <c r="M118" s="0" t="n">
        <v>65</v>
      </c>
      <c r="N118" s="0" t="n">
        <v>84</v>
      </c>
      <c r="O118" s="0" t="n">
        <v>22</v>
      </c>
      <c r="P118" s="0" t="n">
        <v>95</v>
      </c>
      <c r="Q118" s="0" t="n">
        <v>20</v>
      </c>
      <c r="R118" s="0" t="n">
        <v>70</v>
      </c>
      <c r="S118" s="0" t="n">
        <v>420</v>
      </c>
      <c r="T118" s="0" t="n">
        <v>80</v>
      </c>
      <c r="U118" s="0" t="n">
        <v>14</v>
      </c>
      <c r="V118" s="0" t="n">
        <v>53</v>
      </c>
      <c r="W118" s="0" t="n">
        <v>216</v>
      </c>
      <c r="X118" s="0" t="n">
        <v>159</v>
      </c>
      <c r="Z118" s="0" t="n">
        <f aca="false">SUM(AB118:AD118,C118:Y118)</f>
        <v>27719</v>
      </c>
      <c r="AB118" s="0" t="n">
        <v>9146</v>
      </c>
    </row>
    <row r="119" customFormat="false" ht="12.8" hidden="false" customHeight="false" outlineLevel="0" collapsed="false">
      <c r="A119" s="30" t="n">
        <v>43581</v>
      </c>
      <c r="C119" s="0" t="n">
        <v>2174</v>
      </c>
      <c r="D119" s="0" t="n">
        <v>2685</v>
      </c>
      <c r="E119" s="0" t="n">
        <v>5177</v>
      </c>
      <c r="F119" s="28" t="n">
        <v>71</v>
      </c>
      <c r="G119" s="29"/>
      <c r="H119" s="0" t="n">
        <v>415</v>
      </c>
      <c r="I119" s="0" t="n">
        <v>87</v>
      </c>
      <c r="J119" s="0" t="n">
        <v>145</v>
      </c>
      <c r="K119" s="0" t="n">
        <v>883</v>
      </c>
      <c r="M119" s="0" t="n">
        <v>205</v>
      </c>
      <c r="N119" s="0" t="n">
        <v>52</v>
      </c>
      <c r="O119" s="0" t="n">
        <v>19</v>
      </c>
      <c r="P119" s="0" t="n">
        <v>118</v>
      </c>
      <c r="Q119" s="0" t="n">
        <v>0</v>
      </c>
      <c r="R119" s="0" t="n">
        <v>139</v>
      </c>
      <c r="S119" s="0" t="n">
        <v>394</v>
      </c>
      <c r="T119" s="0" t="n">
        <v>80</v>
      </c>
      <c r="U119" s="0" t="n">
        <v>180</v>
      </c>
      <c r="V119" s="0" t="n">
        <v>249</v>
      </c>
      <c r="W119" s="0" t="n">
        <v>95</v>
      </c>
      <c r="X119" s="0" t="n">
        <v>16</v>
      </c>
      <c r="Z119" s="0" t="n">
        <f aca="false">SUM(AB119:AD119,C119:Y119)</f>
        <v>20899</v>
      </c>
      <c r="AB119" s="0" t="n">
        <v>7715</v>
      </c>
    </row>
    <row r="120" customFormat="false" ht="12.8" hidden="false" customHeight="false" outlineLevel="0" collapsed="false">
      <c r="A120" s="30" t="n">
        <v>43582</v>
      </c>
      <c r="C120" s="0" t="n">
        <v>3226</v>
      </c>
      <c r="D120" s="0" t="n">
        <v>2378</v>
      </c>
      <c r="E120" s="0" t="n">
        <v>3080</v>
      </c>
      <c r="F120" s="28" t="n">
        <v>52</v>
      </c>
      <c r="G120" s="29"/>
      <c r="H120" s="0" t="n">
        <v>1692</v>
      </c>
      <c r="I120" s="0" t="n">
        <v>85</v>
      </c>
      <c r="J120" s="0" t="n">
        <v>106</v>
      </c>
      <c r="K120" s="0" t="n">
        <v>427</v>
      </c>
      <c r="M120" s="0" t="n">
        <v>74</v>
      </c>
      <c r="N120" s="0" t="n">
        <v>164</v>
      </c>
      <c r="O120" s="0" t="n">
        <v>101</v>
      </c>
      <c r="P120" s="0" t="n">
        <v>99</v>
      </c>
      <c r="Q120" s="0" t="n">
        <v>0</v>
      </c>
      <c r="R120" s="0" t="n">
        <v>25</v>
      </c>
      <c r="S120" s="0" t="n">
        <v>255</v>
      </c>
      <c r="T120" s="0" t="n">
        <v>22</v>
      </c>
      <c r="U120" s="0" t="n">
        <v>10</v>
      </c>
      <c r="V120" s="0" t="n">
        <v>56</v>
      </c>
      <c r="W120" s="0" t="n">
        <v>53</v>
      </c>
      <c r="X120" s="0" t="n">
        <v>11</v>
      </c>
      <c r="Z120" s="0" t="n">
        <f aca="false">SUM(AB120:AD120,C120:Y120)</f>
        <v>13893</v>
      </c>
      <c r="AB120" s="0" t="n">
        <v>1977</v>
      </c>
    </row>
    <row r="121" customFormat="false" ht="12.8" hidden="false" customHeight="false" outlineLevel="0" collapsed="false">
      <c r="A121" s="30" t="n">
        <v>43583</v>
      </c>
      <c r="C121" s="0" t="n">
        <v>2135</v>
      </c>
      <c r="D121" s="0" t="n">
        <v>2627</v>
      </c>
      <c r="E121" s="0" t="n">
        <v>7387</v>
      </c>
      <c r="F121" s="28" t="n">
        <v>74</v>
      </c>
      <c r="G121" s="29"/>
      <c r="H121" s="0" t="n">
        <v>243</v>
      </c>
      <c r="I121" s="0" t="n">
        <v>123</v>
      </c>
      <c r="J121" s="0" t="n">
        <v>211</v>
      </c>
      <c r="K121" s="0" t="n">
        <v>613</v>
      </c>
      <c r="M121" s="0" t="n">
        <v>55</v>
      </c>
      <c r="N121" s="0" t="n">
        <v>31</v>
      </c>
      <c r="O121" s="0" t="n">
        <v>27</v>
      </c>
      <c r="P121" s="0" t="n">
        <v>111</v>
      </c>
      <c r="Q121" s="0" t="n">
        <v>13</v>
      </c>
      <c r="R121" s="0" t="n">
        <v>39</v>
      </c>
      <c r="S121" s="0" t="n">
        <v>169</v>
      </c>
      <c r="T121" s="0" t="n">
        <v>80</v>
      </c>
      <c r="U121" s="0" t="n">
        <v>48</v>
      </c>
      <c r="V121" s="0" t="n">
        <v>9</v>
      </c>
      <c r="W121" s="0" t="n">
        <v>106</v>
      </c>
      <c r="X121" s="0" t="n">
        <v>52</v>
      </c>
      <c r="Z121" s="0" t="n">
        <f aca="false">SUM(AB121:AD121,C121:Y121)</f>
        <v>16503</v>
      </c>
      <c r="AB121" s="0" t="n">
        <v>2350</v>
      </c>
    </row>
    <row r="122" customFormat="false" ht="12.8" hidden="false" customHeight="false" outlineLevel="0" collapsed="false">
      <c r="A122" s="30" t="n">
        <v>43584</v>
      </c>
      <c r="C122" s="0" t="n">
        <v>3914</v>
      </c>
      <c r="D122" s="0" t="n">
        <v>1938</v>
      </c>
      <c r="E122" s="0" t="n">
        <v>4955</v>
      </c>
      <c r="F122" s="28" t="n">
        <v>60</v>
      </c>
      <c r="G122" s="29"/>
      <c r="H122" s="0" t="n">
        <v>466</v>
      </c>
      <c r="I122" s="0" t="n">
        <v>86</v>
      </c>
      <c r="J122" s="0" t="n">
        <v>153</v>
      </c>
      <c r="K122" s="0" t="n">
        <v>1561</v>
      </c>
      <c r="M122" s="0" t="n">
        <v>71</v>
      </c>
      <c r="N122" s="0" t="n">
        <v>83</v>
      </c>
      <c r="O122" s="0" t="n">
        <v>41</v>
      </c>
      <c r="P122" s="0" t="n">
        <v>182</v>
      </c>
      <c r="Q122" s="0" t="n">
        <v>23</v>
      </c>
      <c r="R122" s="0" t="n">
        <v>392</v>
      </c>
      <c r="S122" s="0" t="n">
        <v>294</v>
      </c>
      <c r="T122" s="0" t="n">
        <v>140</v>
      </c>
      <c r="U122" s="0" t="n">
        <v>0</v>
      </c>
      <c r="V122" s="0" t="n">
        <v>124</v>
      </c>
      <c r="W122" s="0" t="n">
        <v>65</v>
      </c>
      <c r="X122" s="0" t="n">
        <v>166</v>
      </c>
      <c r="Z122" s="0" t="n">
        <f aca="false">SUM(AB122:AD122,C122:Y122)</f>
        <v>17489</v>
      </c>
      <c r="AB122" s="0" t="n">
        <v>2775</v>
      </c>
    </row>
    <row r="123" customFormat="false" ht="12.8" hidden="false" customHeight="false" outlineLevel="0" collapsed="false">
      <c r="A123" s="30" t="n">
        <v>43585</v>
      </c>
      <c r="C123" s="0" t="n">
        <v>2907</v>
      </c>
      <c r="D123" s="0" t="n">
        <v>3082</v>
      </c>
      <c r="E123" s="0" t="n">
        <v>3259</v>
      </c>
      <c r="F123" s="28" t="n">
        <v>61</v>
      </c>
      <c r="G123" s="29"/>
      <c r="H123" s="0" t="n">
        <v>60</v>
      </c>
      <c r="I123" s="0" t="n">
        <v>24</v>
      </c>
      <c r="J123" s="0" t="n">
        <v>196</v>
      </c>
      <c r="K123" s="0" t="n">
        <v>146</v>
      </c>
      <c r="M123" s="0" t="n">
        <v>142</v>
      </c>
      <c r="N123" s="0" t="n">
        <v>63</v>
      </c>
      <c r="O123" s="0" t="n">
        <v>26</v>
      </c>
      <c r="P123" s="0" t="n">
        <v>262</v>
      </c>
      <c r="Q123" s="0" t="n">
        <v>2</v>
      </c>
      <c r="R123" s="0" t="n">
        <v>72</v>
      </c>
      <c r="S123" s="0" t="n">
        <v>640</v>
      </c>
      <c r="T123" s="0" t="n">
        <v>194</v>
      </c>
      <c r="U123" s="0" t="n">
        <v>4</v>
      </c>
      <c r="V123" s="0" t="n">
        <v>11</v>
      </c>
      <c r="W123" s="0" t="n">
        <v>596</v>
      </c>
      <c r="X123" s="0" t="n">
        <v>22</v>
      </c>
      <c r="Z123" s="0" t="n">
        <f aca="false">SUM(AB123:AD123,C123:Y123)</f>
        <v>12607</v>
      </c>
      <c r="AB123" s="0" t="n">
        <v>838</v>
      </c>
    </row>
    <row r="124" customFormat="false" ht="12.8" hidden="false" customHeight="false" outlineLevel="0" collapsed="false">
      <c r="A124" s="30" t="n">
        <v>43586</v>
      </c>
      <c r="C124" s="0" t="n">
        <v>2327</v>
      </c>
      <c r="D124" s="0" t="n">
        <v>3618</v>
      </c>
      <c r="E124" s="0" t="n">
        <v>4120</v>
      </c>
      <c r="F124" s="28" t="n">
        <v>56</v>
      </c>
      <c r="G124" s="29"/>
      <c r="H124" s="0" t="n">
        <v>1124</v>
      </c>
      <c r="I124" s="0" t="n">
        <v>99</v>
      </c>
      <c r="J124" s="0" t="n">
        <v>215</v>
      </c>
      <c r="K124" s="0" t="n">
        <v>582</v>
      </c>
      <c r="M124" s="0" t="n">
        <v>116</v>
      </c>
      <c r="N124" s="0" t="n">
        <v>181</v>
      </c>
      <c r="O124" s="0" t="n">
        <v>52</v>
      </c>
      <c r="P124" s="0" t="n">
        <v>113</v>
      </c>
      <c r="Q124" s="0" t="n">
        <v>4</v>
      </c>
      <c r="R124" s="0" t="n">
        <v>165</v>
      </c>
      <c r="S124" s="0" t="n">
        <v>298</v>
      </c>
      <c r="T124" s="0" t="n">
        <v>39</v>
      </c>
      <c r="U124" s="0" t="n">
        <v>77</v>
      </c>
      <c r="V124" s="0" t="n">
        <v>7</v>
      </c>
      <c r="W124" s="0" t="n">
        <v>299</v>
      </c>
      <c r="X124" s="0" t="n">
        <v>16</v>
      </c>
      <c r="Z124" s="0" t="n">
        <f aca="false">SUM(AB124:AD124,C124:Y124)</f>
        <v>15540</v>
      </c>
      <c r="AB124" s="0" t="n">
        <v>2032</v>
      </c>
    </row>
    <row r="125" customFormat="false" ht="12.8" hidden="false" customHeight="false" outlineLevel="0" collapsed="false">
      <c r="A125" s="30" t="n">
        <v>43587</v>
      </c>
      <c r="C125" s="0" t="n">
        <v>8005</v>
      </c>
      <c r="D125" s="0" t="n">
        <v>2994</v>
      </c>
      <c r="E125" s="0" t="n">
        <v>2563</v>
      </c>
      <c r="F125" s="28" t="n">
        <v>66</v>
      </c>
      <c r="G125" s="29"/>
      <c r="H125" s="0" t="n">
        <v>421</v>
      </c>
      <c r="I125" s="0" t="n">
        <v>90</v>
      </c>
      <c r="J125" s="0" t="n">
        <v>949</v>
      </c>
      <c r="K125" s="0" t="n">
        <v>1112</v>
      </c>
      <c r="M125" s="0" t="n">
        <v>451</v>
      </c>
      <c r="N125" s="0" t="n">
        <v>59</v>
      </c>
      <c r="O125" s="0" t="n">
        <v>24</v>
      </c>
      <c r="P125" s="0" t="n">
        <v>65</v>
      </c>
      <c r="Q125" s="0" t="n">
        <v>17</v>
      </c>
      <c r="R125" s="0" t="n">
        <v>240</v>
      </c>
      <c r="S125" s="0" t="n">
        <v>289</v>
      </c>
      <c r="T125" s="0" t="n">
        <v>25</v>
      </c>
      <c r="U125" s="0" t="n">
        <v>10</v>
      </c>
      <c r="V125" s="0" t="n">
        <v>72</v>
      </c>
      <c r="W125" s="0" t="n">
        <v>93</v>
      </c>
      <c r="X125" s="0" t="n">
        <v>101</v>
      </c>
      <c r="Z125" s="0" t="n">
        <f aca="false">SUM(AB125:AD125,C125:Y125)</f>
        <v>20353</v>
      </c>
      <c r="AB125" s="0" t="n">
        <v>2707</v>
      </c>
    </row>
    <row r="126" customFormat="false" ht="12.8" hidden="false" customHeight="false" outlineLevel="0" collapsed="false">
      <c r="A126" s="30" t="n">
        <v>43588</v>
      </c>
      <c r="C126" s="0" t="n">
        <v>5625</v>
      </c>
      <c r="D126" s="0" t="n">
        <v>5469</v>
      </c>
      <c r="E126" s="0" t="n">
        <v>3377</v>
      </c>
      <c r="F126" s="28" t="n">
        <v>46</v>
      </c>
      <c r="G126" s="29"/>
      <c r="H126" s="0" t="n">
        <v>123</v>
      </c>
      <c r="I126" s="0" t="n">
        <v>48</v>
      </c>
      <c r="J126" s="0" t="n">
        <v>1064</v>
      </c>
      <c r="K126" s="0" t="n">
        <v>823</v>
      </c>
      <c r="M126" s="0" t="n">
        <v>262</v>
      </c>
      <c r="N126" s="0" t="n">
        <v>77</v>
      </c>
      <c r="O126" s="0" t="n">
        <v>40</v>
      </c>
      <c r="P126" s="0" t="n">
        <v>172</v>
      </c>
      <c r="Q126" s="0" t="n">
        <v>2</v>
      </c>
      <c r="R126" s="0" t="n">
        <v>268</v>
      </c>
      <c r="S126" s="0" t="n">
        <v>167</v>
      </c>
      <c r="T126" s="0" t="n">
        <v>38</v>
      </c>
      <c r="U126" s="0" t="n">
        <v>37</v>
      </c>
      <c r="V126" s="0" t="n">
        <v>52</v>
      </c>
      <c r="W126" s="0" t="n">
        <v>84</v>
      </c>
      <c r="X126" s="0" t="n">
        <v>18</v>
      </c>
      <c r="Z126" s="0" t="n">
        <f aca="false">SUM(AB126:AD126,C126:Y126)</f>
        <v>23062</v>
      </c>
      <c r="AB126" s="0" t="n">
        <v>5270</v>
      </c>
    </row>
    <row r="127" customFormat="false" ht="12.8" hidden="false" customHeight="false" outlineLevel="0" collapsed="false">
      <c r="A127" s="30" t="n">
        <v>43589</v>
      </c>
      <c r="C127" s="0" t="n">
        <v>1700</v>
      </c>
      <c r="D127" s="0" t="n">
        <v>1578</v>
      </c>
      <c r="E127" s="0" t="n">
        <v>2707</v>
      </c>
      <c r="F127" s="28" t="n">
        <v>47</v>
      </c>
      <c r="G127" s="29"/>
      <c r="H127" s="0" t="n">
        <v>138</v>
      </c>
      <c r="I127" s="0" t="n">
        <v>49</v>
      </c>
      <c r="J127" s="0" t="n">
        <v>422</v>
      </c>
      <c r="K127" s="0" t="n">
        <v>664</v>
      </c>
      <c r="M127" s="0" t="n">
        <v>18</v>
      </c>
      <c r="N127" s="0" t="n">
        <v>80</v>
      </c>
      <c r="O127" s="0" t="n">
        <v>33</v>
      </c>
      <c r="P127" s="0" t="n">
        <v>287</v>
      </c>
      <c r="Q127" s="0" t="n">
        <v>56</v>
      </c>
      <c r="R127" s="0" t="n">
        <v>262</v>
      </c>
      <c r="S127" s="0" t="n">
        <v>249</v>
      </c>
      <c r="T127" s="0" t="n">
        <v>15</v>
      </c>
      <c r="U127" s="0" t="n">
        <v>487</v>
      </c>
      <c r="V127" s="0" t="n">
        <v>5</v>
      </c>
      <c r="W127" s="0" t="n">
        <v>146</v>
      </c>
      <c r="X127" s="0" t="n">
        <v>5</v>
      </c>
      <c r="Z127" s="0" t="n">
        <f aca="false">SUM(AB127:AD127,C127:Y127)</f>
        <v>11334</v>
      </c>
      <c r="AB127" s="0" t="n">
        <v>2386</v>
      </c>
    </row>
    <row r="128" customFormat="false" ht="12.8" hidden="false" customHeight="false" outlineLevel="0" collapsed="false">
      <c r="A128" s="30" t="n">
        <v>43590</v>
      </c>
      <c r="C128" s="0" t="n">
        <v>4119</v>
      </c>
      <c r="D128" s="0" t="n">
        <v>5102</v>
      </c>
      <c r="E128" s="0" t="n">
        <v>3862</v>
      </c>
      <c r="F128" s="28" t="n">
        <v>39</v>
      </c>
      <c r="G128" s="29"/>
      <c r="H128" s="0" t="n">
        <v>245</v>
      </c>
      <c r="I128" s="0" t="n">
        <v>165</v>
      </c>
      <c r="J128" s="0" t="n">
        <v>549</v>
      </c>
      <c r="K128" s="0" t="n">
        <v>571</v>
      </c>
      <c r="M128" s="0" t="n">
        <v>81</v>
      </c>
      <c r="N128" s="0" t="n">
        <v>94</v>
      </c>
      <c r="O128" s="0" t="n">
        <v>35</v>
      </c>
      <c r="P128" s="0" t="n">
        <v>221</v>
      </c>
      <c r="Q128" s="0" t="n">
        <v>16</v>
      </c>
      <c r="R128" s="0" t="n">
        <v>135</v>
      </c>
      <c r="S128" s="0" t="n">
        <v>220</v>
      </c>
      <c r="T128" s="0" t="n">
        <v>50</v>
      </c>
      <c r="U128" s="0" t="n">
        <v>63</v>
      </c>
      <c r="V128" s="0" t="n">
        <v>0</v>
      </c>
      <c r="W128" s="0" t="n">
        <v>345</v>
      </c>
      <c r="X128" s="0" t="n">
        <v>0</v>
      </c>
      <c r="Z128" s="0" t="n">
        <f aca="false">SUM(AB128:AD128,C128:Y128)</f>
        <v>16889</v>
      </c>
      <c r="AB128" s="0" t="n">
        <v>977</v>
      </c>
    </row>
    <row r="129" customFormat="false" ht="12.8" hidden="false" customHeight="false" outlineLevel="0" collapsed="false">
      <c r="A129" s="30" t="n">
        <v>43591</v>
      </c>
      <c r="C129" s="0" t="n">
        <v>5950</v>
      </c>
      <c r="D129" s="0" t="n">
        <v>4478</v>
      </c>
      <c r="E129" s="0" t="n">
        <v>3283</v>
      </c>
      <c r="F129" s="28" t="n">
        <v>89</v>
      </c>
      <c r="G129" s="29"/>
      <c r="H129" s="0" t="n">
        <v>158</v>
      </c>
      <c r="I129" s="0" t="n">
        <v>304</v>
      </c>
      <c r="J129" s="0" t="n">
        <v>240</v>
      </c>
      <c r="K129" s="0" t="n">
        <v>487</v>
      </c>
      <c r="M129" s="0" t="n">
        <v>20</v>
      </c>
      <c r="N129" s="0" t="n">
        <v>52</v>
      </c>
      <c r="O129" s="0" t="n">
        <v>40</v>
      </c>
      <c r="P129" s="0" t="n">
        <v>190</v>
      </c>
      <c r="Q129" s="0" t="n">
        <v>22</v>
      </c>
      <c r="R129" s="0" t="n">
        <v>58</v>
      </c>
      <c r="S129" s="0" t="n">
        <v>106</v>
      </c>
      <c r="T129" s="0" t="n">
        <v>254</v>
      </c>
      <c r="U129" s="0" t="n">
        <v>10</v>
      </c>
      <c r="V129" s="0" t="n">
        <v>88</v>
      </c>
      <c r="W129" s="0" t="n">
        <v>118</v>
      </c>
      <c r="X129" s="0" t="n">
        <v>7</v>
      </c>
      <c r="Z129" s="0" t="n">
        <f aca="false">SUM(AB129:AD129,C129:Y129)</f>
        <v>17085</v>
      </c>
      <c r="AB129" s="0" t="n">
        <v>1131</v>
      </c>
    </row>
    <row r="130" customFormat="false" ht="12.8" hidden="false" customHeight="false" outlineLevel="0" collapsed="false">
      <c r="A130" s="30" t="n">
        <v>43592</v>
      </c>
      <c r="C130" s="0" t="n">
        <v>3927</v>
      </c>
      <c r="D130" s="0" t="n">
        <v>3236</v>
      </c>
      <c r="E130" s="0" t="n">
        <v>5749</v>
      </c>
      <c r="F130" s="28" t="n">
        <v>97</v>
      </c>
      <c r="G130" s="29"/>
      <c r="H130" s="0" t="n">
        <v>56</v>
      </c>
      <c r="I130" s="0" t="n">
        <v>78</v>
      </c>
      <c r="J130" s="0" t="n">
        <v>700</v>
      </c>
      <c r="K130" s="0" t="n">
        <v>406</v>
      </c>
      <c r="M130" s="0" t="n">
        <v>43</v>
      </c>
      <c r="N130" s="0" t="n">
        <v>72</v>
      </c>
      <c r="O130" s="0" t="n">
        <v>61</v>
      </c>
      <c r="P130" s="0" t="n">
        <v>167</v>
      </c>
      <c r="Q130" s="0" t="n">
        <v>109</v>
      </c>
      <c r="R130" s="0" t="n">
        <v>58</v>
      </c>
      <c r="S130" s="0" t="n">
        <v>170</v>
      </c>
      <c r="T130" s="0" t="n">
        <v>171</v>
      </c>
      <c r="U130" s="0" t="n">
        <v>251</v>
      </c>
      <c r="V130" s="0" t="n">
        <v>27</v>
      </c>
      <c r="W130" s="0" t="n">
        <v>200</v>
      </c>
      <c r="X130" s="0" t="n">
        <v>0</v>
      </c>
      <c r="Z130" s="0" t="n">
        <f aca="false">SUM(AB130:AD130,C130:Y130)</f>
        <v>16222</v>
      </c>
      <c r="AB130" s="0" t="n">
        <v>644</v>
      </c>
    </row>
    <row r="131" customFormat="false" ht="12.8" hidden="false" customHeight="false" outlineLevel="0" collapsed="false">
      <c r="A131" s="30" t="n">
        <v>43593</v>
      </c>
      <c r="C131" s="0" t="n">
        <v>1836</v>
      </c>
      <c r="D131" s="0" t="n">
        <v>4650</v>
      </c>
      <c r="E131" s="0" t="n">
        <v>4085</v>
      </c>
      <c r="F131" s="28" t="n">
        <v>52</v>
      </c>
      <c r="G131" s="29"/>
      <c r="H131" s="0" t="n">
        <v>55</v>
      </c>
      <c r="I131" s="0" t="n">
        <v>141</v>
      </c>
      <c r="J131" s="0" t="n">
        <v>922</v>
      </c>
      <c r="K131" s="0" t="n">
        <v>560</v>
      </c>
      <c r="M131" s="0" t="n">
        <v>48</v>
      </c>
      <c r="N131" s="0" t="n">
        <v>34</v>
      </c>
      <c r="O131" s="0" t="n">
        <v>40</v>
      </c>
      <c r="P131" s="0" t="n">
        <v>142</v>
      </c>
      <c r="Q131" s="0" t="n">
        <v>136</v>
      </c>
      <c r="R131" s="0" t="n">
        <v>171</v>
      </c>
      <c r="S131" s="0" t="n">
        <v>65</v>
      </c>
      <c r="T131" s="0" t="n">
        <v>27</v>
      </c>
      <c r="U131" s="0" t="n">
        <v>10</v>
      </c>
      <c r="V131" s="0" t="n">
        <v>29</v>
      </c>
      <c r="W131" s="0" t="n">
        <v>41</v>
      </c>
      <c r="X131" s="0" t="n">
        <v>0</v>
      </c>
      <c r="Z131" s="0" t="n">
        <f aca="false">SUM(AB131:AD131,C131:Y131)</f>
        <v>13362</v>
      </c>
      <c r="AB131" s="0" t="n">
        <v>318</v>
      </c>
    </row>
    <row r="132" customFormat="false" ht="12.8" hidden="false" customHeight="false" outlineLevel="0" collapsed="false">
      <c r="A132" s="30" t="n">
        <v>43594</v>
      </c>
      <c r="C132" s="0" t="n">
        <v>4824</v>
      </c>
      <c r="D132" s="0" t="n">
        <v>8827</v>
      </c>
      <c r="E132" s="0" t="n">
        <v>5386</v>
      </c>
      <c r="F132" s="28" t="n">
        <v>93</v>
      </c>
      <c r="G132" s="29"/>
      <c r="H132" s="0" t="n">
        <v>99</v>
      </c>
      <c r="I132" s="0" t="n">
        <v>71</v>
      </c>
      <c r="J132" s="0" t="n">
        <v>219</v>
      </c>
      <c r="K132" s="0" t="n">
        <v>654</v>
      </c>
      <c r="M132" s="0" t="n">
        <v>1523</v>
      </c>
      <c r="N132" s="0" t="n">
        <v>30</v>
      </c>
      <c r="O132" s="0" t="n">
        <v>60</v>
      </c>
      <c r="P132" s="0" t="n">
        <v>1171</v>
      </c>
      <c r="Q132" s="0" t="n">
        <v>11</v>
      </c>
      <c r="R132" s="0" t="n">
        <v>481</v>
      </c>
      <c r="S132" s="0" t="n">
        <v>397</v>
      </c>
      <c r="T132" s="0" t="n">
        <v>117</v>
      </c>
      <c r="U132" s="0" t="n">
        <v>11</v>
      </c>
      <c r="V132" s="0" t="n">
        <v>5</v>
      </c>
      <c r="W132" s="0" t="n">
        <v>145</v>
      </c>
      <c r="X132" s="0" t="n">
        <v>20</v>
      </c>
      <c r="Z132" s="0" t="n">
        <f aca="false">SUM(AB132:AD132,C132:Y132)</f>
        <v>24379</v>
      </c>
      <c r="AB132" s="0" t="n">
        <v>235</v>
      </c>
    </row>
    <row r="133" customFormat="false" ht="12.8" hidden="false" customHeight="false" outlineLevel="0" collapsed="false">
      <c r="A133" s="30" t="n">
        <v>43595</v>
      </c>
      <c r="C133" s="0" t="n">
        <v>3745</v>
      </c>
      <c r="D133" s="0" t="n">
        <v>3366</v>
      </c>
      <c r="E133" s="0" t="n">
        <v>4022</v>
      </c>
      <c r="F133" s="28" t="n">
        <v>63</v>
      </c>
      <c r="G133" s="29"/>
      <c r="H133" s="0" t="n">
        <v>205</v>
      </c>
      <c r="I133" s="0" t="n">
        <v>38</v>
      </c>
      <c r="J133" s="0" t="n">
        <v>344</v>
      </c>
      <c r="K133" s="0" t="n">
        <v>279</v>
      </c>
      <c r="M133" s="0" t="n">
        <v>834</v>
      </c>
      <c r="N133" s="0" t="n">
        <v>66</v>
      </c>
      <c r="O133" s="0" t="n">
        <v>60</v>
      </c>
      <c r="P133" s="0" t="n">
        <v>199</v>
      </c>
      <c r="Q133" s="0" t="n">
        <v>8</v>
      </c>
      <c r="R133" s="0" t="n">
        <v>178</v>
      </c>
      <c r="S133" s="0" t="n">
        <v>252</v>
      </c>
      <c r="T133" s="0" t="n">
        <v>48</v>
      </c>
      <c r="U133" s="0" t="n">
        <v>330</v>
      </c>
      <c r="V133" s="0" t="n">
        <v>29</v>
      </c>
      <c r="W133" s="0" t="n">
        <v>282</v>
      </c>
      <c r="X133" s="0" t="n">
        <v>58</v>
      </c>
      <c r="Z133" s="0" t="n">
        <f aca="false">SUM(AB133:AD133,C133:Y133)</f>
        <v>15115</v>
      </c>
      <c r="AB133" s="0" t="n">
        <v>709</v>
      </c>
    </row>
    <row r="134" customFormat="false" ht="12.8" hidden="false" customHeight="false" outlineLevel="0" collapsed="false">
      <c r="A134" s="30" t="n">
        <v>43596</v>
      </c>
      <c r="C134" s="0" t="n">
        <v>3054</v>
      </c>
      <c r="D134" s="0" t="n">
        <v>2759</v>
      </c>
      <c r="E134" s="0" t="n">
        <v>2823</v>
      </c>
      <c r="F134" s="28" t="n">
        <v>54</v>
      </c>
      <c r="G134" s="29"/>
      <c r="H134" s="0" t="n">
        <v>66</v>
      </c>
      <c r="I134" s="0" t="n">
        <v>116</v>
      </c>
      <c r="J134" s="0" t="n">
        <v>253</v>
      </c>
      <c r="K134" s="0" t="n">
        <v>451</v>
      </c>
      <c r="M134" s="0" t="n">
        <v>1258</v>
      </c>
      <c r="N134" s="0" t="n">
        <v>77</v>
      </c>
      <c r="O134" s="0" t="n">
        <v>31</v>
      </c>
      <c r="P134" s="0" t="n">
        <v>355</v>
      </c>
      <c r="Q134" s="0" t="n">
        <v>11</v>
      </c>
      <c r="R134" s="0" t="n">
        <v>60</v>
      </c>
      <c r="S134" s="0" t="n">
        <v>466</v>
      </c>
      <c r="T134" s="0" t="n">
        <v>30</v>
      </c>
      <c r="U134" s="0" t="n">
        <v>16</v>
      </c>
      <c r="V134" s="0" t="n">
        <v>0</v>
      </c>
      <c r="W134" s="0" t="n">
        <v>8</v>
      </c>
      <c r="X134" s="0" t="n">
        <v>59</v>
      </c>
      <c r="Z134" s="0" t="n">
        <f aca="false">SUM(AB134:AD134,C134:Y134)</f>
        <v>12248</v>
      </c>
      <c r="AB134" s="0" t="n">
        <v>301</v>
      </c>
    </row>
    <row r="135" customFormat="false" ht="12.8" hidden="false" customHeight="false" outlineLevel="0" collapsed="false">
      <c r="A135" s="30" t="n">
        <v>43597</v>
      </c>
      <c r="C135" s="0" t="n">
        <v>1811</v>
      </c>
      <c r="D135" s="0" t="n">
        <v>3118</v>
      </c>
      <c r="E135" s="0" t="n">
        <v>2900</v>
      </c>
      <c r="F135" s="28" t="n">
        <v>66</v>
      </c>
      <c r="G135" s="29"/>
      <c r="H135" s="0" t="n">
        <v>55</v>
      </c>
      <c r="I135" s="0" t="n">
        <v>83</v>
      </c>
      <c r="J135" s="0" t="n">
        <v>518</v>
      </c>
      <c r="K135" s="0" t="n">
        <v>1045</v>
      </c>
      <c r="M135" s="0" t="n">
        <v>159</v>
      </c>
      <c r="N135" s="0" t="n">
        <v>130</v>
      </c>
      <c r="O135" s="0" t="n">
        <v>68</v>
      </c>
      <c r="P135" s="0" t="n">
        <v>213</v>
      </c>
      <c r="Q135" s="0" t="n">
        <v>25</v>
      </c>
      <c r="R135" s="0" t="n">
        <v>165</v>
      </c>
      <c r="S135" s="0" t="n">
        <v>59</v>
      </c>
      <c r="T135" s="0" t="n">
        <v>181</v>
      </c>
      <c r="U135" s="0" t="n">
        <v>193</v>
      </c>
      <c r="V135" s="0" t="n">
        <v>90</v>
      </c>
      <c r="W135" s="0" t="n">
        <v>158</v>
      </c>
      <c r="X135" s="0" t="n">
        <v>26</v>
      </c>
      <c r="Z135" s="0" t="n">
        <f aca="false">SUM(AB135:AD135,C135:Y135)</f>
        <v>12757</v>
      </c>
      <c r="AB135" s="0" t="n">
        <v>1694</v>
      </c>
    </row>
    <row r="136" customFormat="false" ht="12.8" hidden="false" customHeight="false" outlineLevel="0" collapsed="false">
      <c r="A136" s="30" t="n">
        <v>43598</v>
      </c>
      <c r="C136" s="0" t="n">
        <v>6493</v>
      </c>
      <c r="D136" s="0" t="n">
        <v>4249</v>
      </c>
      <c r="E136" s="0" t="n">
        <v>2834</v>
      </c>
      <c r="F136" s="28" t="n">
        <v>48</v>
      </c>
      <c r="G136" s="29"/>
      <c r="H136" s="0" t="n">
        <v>243</v>
      </c>
      <c r="I136" s="0" t="n">
        <v>120</v>
      </c>
      <c r="J136" s="0" t="n">
        <v>663</v>
      </c>
      <c r="K136" s="0" t="n">
        <v>1444</v>
      </c>
      <c r="M136" s="0" t="n">
        <v>509</v>
      </c>
      <c r="N136" s="0" t="n">
        <v>101</v>
      </c>
      <c r="O136" s="0" t="n">
        <v>41</v>
      </c>
      <c r="P136" s="0" t="n">
        <v>432</v>
      </c>
      <c r="Q136" s="0" t="n">
        <v>5</v>
      </c>
      <c r="R136" s="0" t="n">
        <v>139</v>
      </c>
      <c r="S136" s="0" t="n">
        <v>207</v>
      </c>
      <c r="T136" s="0" t="n">
        <v>390</v>
      </c>
      <c r="U136" s="0" t="n">
        <v>59</v>
      </c>
      <c r="V136" s="0" t="n">
        <v>145</v>
      </c>
      <c r="W136" s="0" t="n">
        <v>161</v>
      </c>
      <c r="X136" s="0" t="n">
        <v>27</v>
      </c>
      <c r="Z136" s="0" t="n">
        <f aca="false">SUM(AB136:AD136,C136:Y136)</f>
        <v>19423</v>
      </c>
      <c r="AB136" s="0" t="n">
        <v>1113</v>
      </c>
    </row>
    <row r="137" customFormat="false" ht="12.8" hidden="false" customHeight="false" outlineLevel="0" collapsed="false">
      <c r="A137" s="30" t="n">
        <v>43599</v>
      </c>
      <c r="C137" s="0" t="n">
        <v>4366</v>
      </c>
      <c r="D137" s="0" t="n">
        <v>3490</v>
      </c>
      <c r="E137" s="0" t="n">
        <v>5706</v>
      </c>
      <c r="F137" s="28" t="n">
        <v>47</v>
      </c>
      <c r="G137" s="29" t="n">
        <v>1211</v>
      </c>
      <c r="H137" s="0" t="n">
        <v>26</v>
      </c>
      <c r="I137" s="0" t="n">
        <v>111</v>
      </c>
      <c r="J137" s="0" t="n">
        <v>255</v>
      </c>
      <c r="K137" s="0" t="n">
        <v>1598</v>
      </c>
      <c r="M137" s="0" t="n">
        <v>186</v>
      </c>
      <c r="N137" s="0" t="n">
        <v>62</v>
      </c>
      <c r="O137" s="0" t="n">
        <v>41</v>
      </c>
      <c r="P137" s="0" t="n">
        <v>735</v>
      </c>
      <c r="Q137" s="0" t="n">
        <v>51</v>
      </c>
      <c r="R137" s="0" t="n">
        <v>51</v>
      </c>
      <c r="S137" s="0" t="n">
        <v>265</v>
      </c>
      <c r="T137" s="0" t="n">
        <v>475</v>
      </c>
      <c r="U137" s="0" t="n">
        <v>26</v>
      </c>
      <c r="V137" s="0" t="n">
        <v>1</v>
      </c>
      <c r="W137" s="0" t="n">
        <v>24</v>
      </c>
      <c r="X137" s="0" t="n">
        <v>106</v>
      </c>
      <c r="Z137" s="0" t="n">
        <f aca="false">SUM(AB137:AD137,C137:Y137)</f>
        <v>19264</v>
      </c>
      <c r="AB137" s="0" t="n">
        <v>431</v>
      </c>
    </row>
    <row r="138" customFormat="false" ht="12.8" hidden="false" customHeight="false" outlineLevel="0" collapsed="false">
      <c r="A138" s="30" t="n">
        <v>43600</v>
      </c>
      <c r="C138" s="0" t="n">
        <v>6645</v>
      </c>
      <c r="D138" s="0" t="n">
        <v>3491</v>
      </c>
      <c r="E138" s="0" t="n">
        <v>5344</v>
      </c>
      <c r="F138" s="28" t="n">
        <v>35</v>
      </c>
      <c r="G138" s="29" t="n">
        <v>11</v>
      </c>
      <c r="H138" s="0" t="n">
        <v>25</v>
      </c>
      <c r="I138" s="0" t="n">
        <v>60</v>
      </c>
      <c r="J138" s="0" t="n">
        <v>382</v>
      </c>
      <c r="K138" s="0" t="n">
        <v>1215</v>
      </c>
      <c r="M138" s="0" t="n">
        <v>815</v>
      </c>
      <c r="N138" s="0" t="n">
        <v>79</v>
      </c>
      <c r="O138" s="0" t="n">
        <v>58</v>
      </c>
      <c r="P138" s="0" t="n">
        <v>748</v>
      </c>
      <c r="Q138" s="0" t="n">
        <v>67</v>
      </c>
      <c r="R138" s="0" t="n">
        <v>43</v>
      </c>
      <c r="S138" s="0" t="n">
        <v>409</v>
      </c>
      <c r="T138" s="0" t="n">
        <v>65</v>
      </c>
      <c r="U138" s="0" t="n">
        <v>25</v>
      </c>
      <c r="V138" s="0" t="n">
        <v>44</v>
      </c>
      <c r="W138" s="0" t="n">
        <v>385</v>
      </c>
      <c r="X138" s="0" t="n">
        <v>14</v>
      </c>
      <c r="Z138" s="0" t="n">
        <f aca="false">SUM(AB138:AD138,C138:Y138)</f>
        <v>20272</v>
      </c>
      <c r="AB138" s="0" t="n">
        <v>312</v>
      </c>
    </row>
    <row r="139" customFormat="false" ht="12.8" hidden="false" customHeight="false" outlineLevel="0" collapsed="false">
      <c r="A139" s="30" t="n">
        <v>43601</v>
      </c>
      <c r="C139" s="0" t="n">
        <v>2220</v>
      </c>
      <c r="D139" s="0" t="n">
        <v>2261</v>
      </c>
      <c r="E139" s="0" t="n">
        <v>2522</v>
      </c>
      <c r="F139" s="28" t="n">
        <v>60</v>
      </c>
      <c r="G139" s="29" t="n">
        <v>1256</v>
      </c>
      <c r="H139" s="0" t="n">
        <v>73</v>
      </c>
      <c r="I139" s="0" t="n">
        <v>190</v>
      </c>
      <c r="J139" s="0" t="n">
        <v>319</v>
      </c>
      <c r="K139" s="0" t="n">
        <v>995</v>
      </c>
      <c r="M139" s="0" t="n">
        <v>176</v>
      </c>
      <c r="N139" s="0" t="n">
        <v>36</v>
      </c>
      <c r="O139" s="0" t="n">
        <v>54</v>
      </c>
      <c r="P139" s="0" t="n">
        <v>929</v>
      </c>
      <c r="Q139" s="0" t="n">
        <v>55</v>
      </c>
      <c r="R139" s="0" t="n">
        <v>278</v>
      </c>
      <c r="S139" s="0" t="n">
        <v>136</v>
      </c>
      <c r="T139" s="0" t="n">
        <v>130</v>
      </c>
      <c r="U139" s="0" t="n">
        <v>1</v>
      </c>
      <c r="V139" s="0" t="n">
        <v>9</v>
      </c>
      <c r="W139" s="0" t="n">
        <v>395</v>
      </c>
      <c r="X139" s="0" t="n">
        <v>5</v>
      </c>
      <c r="Z139" s="0" t="n">
        <f aca="false">SUM(AB139:AD139,C139:Y139)</f>
        <v>13129</v>
      </c>
      <c r="AB139" s="0" t="n">
        <v>1029</v>
      </c>
    </row>
    <row r="140" customFormat="false" ht="12.8" hidden="false" customHeight="false" outlineLevel="0" collapsed="false">
      <c r="A140" s="30" t="n">
        <v>43602</v>
      </c>
      <c r="C140" s="0" t="n">
        <v>1567</v>
      </c>
      <c r="D140" s="0" t="n">
        <v>3007</v>
      </c>
      <c r="E140" s="0" t="n">
        <v>2138</v>
      </c>
      <c r="F140" s="28" t="n">
        <v>57</v>
      </c>
      <c r="G140" s="29" t="n">
        <v>4</v>
      </c>
      <c r="H140" s="0" t="n">
        <v>56</v>
      </c>
      <c r="I140" s="0" t="n">
        <v>62</v>
      </c>
      <c r="J140" s="0" t="n">
        <v>605</v>
      </c>
      <c r="K140" s="0" t="n">
        <v>2163</v>
      </c>
      <c r="M140" s="0" t="n">
        <v>0</v>
      </c>
      <c r="N140" s="0" t="n">
        <v>36</v>
      </c>
      <c r="O140" s="0" t="n">
        <v>23</v>
      </c>
      <c r="P140" s="0" t="n">
        <v>3324</v>
      </c>
      <c r="Q140" s="0" t="n">
        <v>28</v>
      </c>
      <c r="R140" s="0" t="n">
        <v>114</v>
      </c>
      <c r="S140" s="0" t="n">
        <v>988</v>
      </c>
      <c r="T140" s="0" t="n">
        <v>45</v>
      </c>
      <c r="U140" s="0" t="n">
        <v>8</v>
      </c>
      <c r="V140" s="0" t="n">
        <v>52</v>
      </c>
      <c r="W140" s="0" t="n">
        <v>61</v>
      </c>
      <c r="X140" s="0" t="n">
        <v>2</v>
      </c>
      <c r="Z140" s="0" t="n">
        <f aca="false">SUM(AB140:AD140,C140:Y140)</f>
        <v>14583</v>
      </c>
      <c r="AB140" s="0" t="n">
        <v>243</v>
      </c>
    </row>
    <row r="141" customFormat="false" ht="12.8" hidden="false" customHeight="false" outlineLevel="0" collapsed="false">
      <c r="A141" s="30" t="n">
        <v>43603</v>
      </c>
      <c r="C141" s="0" t="n">
        <v>1822</v>
      </c>
      <c r="D141" s="0" t="n">
        <v>2510</v>
      </c>
      <c r="E141" s="0" t="n">
        <v>3376</v>
      </c>
      <c r="F141" s="28" t="n">
        <v>51</v>
      </c>
      <c r="G141" s="29" t="n">
        <v>3016</v>
      </c>
      <c r="H141" s="0" t="n">
        <v>194</v>
      </c>
      <c r="I141" s="0" t="n">
        <v>65</v>
      </c>
      <c r="J141" s="0" t="n">
        <v>973</v>
      </c>
      <c r="K141" s="0" t="n">
        <v>2579</v>
      </c>
      <c r="M141" s="0" t="n">
        <v>553</v>
      </c>
      <c r="N141" s="0" t="n">
        <v>30</v>
      </c>
      <c r="O141" s="0" t="n">
        <v>44</v>
      </c>
      <c r="P141" s="0" t="n">
        <v>1485</v>
      </c>
      <c r="Q141" s="0" t="n">
        <v>1</v>
      </c>
      <c r="R141" s="0" t="n">
        <v>35</v>
      </c>
      <c r="S141" s="0" t="n">
        <v>510</v>
      </c>
      <c r="T141" s="0" t="n">
        <v>73</v>
      </c>
      <c r="U141" s="0" t="n">
        <v>77</v>
      </c>
      <c r="V141" s="0" t="n">
        <v>30</v>
      </c>
      <c r="W141" s="0" t="n">
        <v>80</v>
      </c>
      <c r="X141" s="0" t="n">
        <v>61</v>
      </c>
      <c r="Z141" s="0" t="n">
        <f aca="false">SUM(AB141:AD141,C141:Y141)</f>
        <v>17565</v>
      </c>
    </row>
    <row r="142" customFormat="false" ht="12.8" hidden="false" customHeight="false" outlineLevel="0" collapsed="false">
      <c r="A142" s="30" t="n">
        <v>43604</v>
      </c>
      <c r="C142" s="0" t="n">
        <v>2229</v>
      </c>
      <c r="D142" s="0" t="n">
        <v>2197</v>
      </c>
      <c r="E142" s="0" t="n">
        <v>4978</v>
      </c>
      <c r="F142" s="28" t="n">
        <v>52</v>
      </c>
      <c r="G142" s="29" t="n">
        <v>7</v>
      </c>
      <c r="H142" s="0" t="n">
        <v>400</v>
      </c>
      <c r="I142" s="0" t="n">
        <v>555</v>
      </c>
      <c r="J142" s="0" t="n">
        <v>299</v>
      </c>
      <c r="K142" s="0" t="n">
        <v>2731</v>
      </c>
      <c r="M142" s="0" t="n">
        <v>107</v>
      </c>
      <c r="N142" s="0" t="n">
        <v>52</v>
      </c>
      <c r="O142" s="0" t="n">
        <v>50</v>
      </c>
      <c r="P142" s="0" t="n">
        <v>1712</v>
      </c>
      <c r="Q142" s="0" t="n">
        <v>6</v>
      </c>
      <c r="R142" s="0" t="n">
        <v>34</v>
      </c>
      <c r="S142" s="0" t="n">
        <v>530</v>
      </c>
      <c r="T142" s="0" t="n">
        <v>165</v>
      </c>
      <c r="U142" s="0" t="n">
        <v>112</v>
      </c>
      <c r="V142" s="0" t="n">
        <v>5</v>
      </c>
      <c r="W142" s="0" t="n">
        <v>75</v>
      </c>
      <c r="X142" s="0" t="n">
        <v>7</v>
      </c>
      <c r="Z142" s="0" t="n">
        <f aca="false">SUM(AB142:AD142,C142:Y142)</f>
        <v>16303</v>
      </c>
    </row>
    <row r="143" customFormat="false" ht="12.8" hidden="false" customHeight="false" outlineLevel="0" collapsed="false">
      <c r="A143" s="30" t="n">
        <v>43605</v>
      </c>
      <c r="C143" s="0" t="n">
        <v>2242</v>
      </c>
      <c r="D143" s="0" t="n">
        <v>4595</v>
      </c>
      <c r="E143" s="0" t="n">
        <v>4006</v>
      </c>
      <c r="F143" s="28" t="n">
        <v>49</v>
      </c>
      <c r="G143" s="29"/>
      <c r="H143" s="0" t="n">
        <v>26</v>
      </c>
      <c r="I143" s="0" t="n">
        <v>263</v>
      </c>
      <c r="J143" s="0" t="n">
        <v>663</v>
      </c>
      <c r="K143" s="0" t="n">
        <v>1799</v>
      </c>
      <c r="M143" s="0" t="n">
        <v>187</v>
      </c>
      <c r="N143" s="0" t="n">
        <v>102</v>
      </c>
      <c r="O143" s="0" t="n">
        <v>65</v>
      </c>
      <c r="P143" s="0" t="n">
        <v>3128</v>
      </c>
      <c r="Q143" s="0" t="n">
        <v>31</v>
      </c>
      <c r="R143" s="0" t="n">
        <v>41</v>
      </c>
      <c r="S143" s="0" t="n">
        <v>371</v>
      </c>
      <c r="T143" s="0" t="n">
        <v>186</v>
      </c>
      <c r="U143" s="0" t="n">
        <v>2</v>
      </c>
      <c r="V143" s="0" t="n">
        <v>6</v>
      </c>
      <c r="W143" s="0" t="n">
        <v>510</v>
      </c>
      <c r="X143" s="0" t="n">
        <v>4</v>
      </c>
      <c r="Z143" s="0" t="n">
        <f aca="false">SUM(AB143:AD143,C143:Y143)</f>
        <v>18276</v>
      </c>
    </row>
    <row r="144" customFormat="false" ht="12.8" hidden="false" customHeight="false" outlineLevel="0" collapsed="false">
      <c r="A144" s="30" t="n">
        <v>43606</v>
      </c>
      <c r="C144" s="0" t="n">
        <v>3312</v>
      </c>
      <c r="D144" s="0" t="n">
        <v>2882</v>
      </c>
      <c r="E144" s="0" t="n">
        <v>3549</v>
      </c>
      <c r="F144" s="28" t="n">
        <v>54</v>
      </c>
      <c r="G144" s="29"/>
      <c r="H144" s="0" t="n">
        <v>653</v>
      </c>
      <c r="I144" s="0" t="n">
        <v>189</v>
      </c>
      <c r="J144" s="0" t="n">
        <v>697</v>
      </c>
      <c r="K144" s="0" t="n">
        <v>1674</v>
      </c>
      <c r="M144" s="0" t="n">
        <v>96</v>
      </c>
      <c r="N144" s="0" t="n">
        <v>73</v>
      </c>
      <c r="O144" s="0" t="n">
        <v>59</v>
      </c>
      <c r="P144" s="0" t="n">
        <v>917</v>
      </c>
      <c r="Q144" s="0" t="n">
        <v>25</v>
      </c>
      <c r="R144" s="0" t="n">
        <v>19</v>
      </c>
      <c r="S144" s="0" t="n">
        <v>210</v>
      </c>
      <c r="T144" s="0" t="n">
        <v>54</v>
      </c>
      <c r="U144" s="0" t="n">
        <v>32</v>
      </c>
      <c r="V144" s="0" t="n">
        <v>66</v>
      </c>
      <c r="W144" s="0" t="n">
        <v>17</v>
      </c>
      <c r="X144" s="0" t="n">
        <v>54</v>
      </c>
      <c r="Z144" s="0" t="n">
        <f aca="false">SUM(AB144:AD144,C144:Y144)</f>
        <v>14632</v>
      </c>
      <c r="AB144" s="0" t="s">
        <v>130</v>
      </c>
    </row>
    <row r="145" customFormat="false" ht="12.8" hidden="false" customHeight="false" outlineLevel="0" collapsed="false">
      <c r="A145" s="30" t="n">
        <v>43607</v>
      </c>
      <c r="C145" s="0" t="n">
        <v>1913</v>
      </c>
      <c r="D145" s="0" t="n">
        <v>2613</v>
      </c>
      <c r="E145" s="0" t="n">
        <v>4114</v>
      </c>
      <c r="F145" s="28" t="n">
        <v>72</v>
      </c>
      <c r="G145" s="29"/>
      <c r="H145" s="0" t="n">
        <v>76</v>
      </c>
      <c r="I145" s="0" t="n">
        <v>123</v>
      </c>
      <c r="J145" s="0" t="n">
        <v>862</v>
      </c>
      <c r="K145" s="0" t="n">
        <v>1840</v>
      </c>
      <c r="M145" s="0" t="n">
        <v>375</v>
      </c>
      <c r="N145" s="0" t="n">
        <v>48</v>
      </c>
      <c r="O145" s="0" t="n">
        <v>63</v>
      </c>
      <c r="P145" s="0" t="n">
        <v>1093</v>
      </c>
      <c r="Q145" s="0" t="n">
        <v>0</v>
      </c>
      <c r="R145" s="0" t="n">
        <v>44</v>
      </c>
      <c r="S145" s="0" t="n">
        <v>689</v>
      </c>
      <c r="T145" s="0" t="n">
        <v>228</v>
      </c>
      <c r="U145" s="0" t="n">
        <v>122</v>
      </c>
      <c r="V145" s="0" t="n">
        <v>12</v>
      </c>
      <c r="W145" s="0" t="n">
        <v>87</v>
      </c>
      <c r="X145" s="0" t="n">
        <v>7</v>
      </c>
      <c r="Z145" s="0" t="n">
        <f aca="false">SUM(AB145:AD145,C145:Y145)</f>
        <v>14381</v>
      </c>
      <c r="AB145" s="0" t="s">
        <v>131</v>
      </c>
    </row>
    <row r="146" customFormat="false" ht="12.8" hidden="false" customHeight="false" outlineLevel="0" collapsed="false">
      <c r="A146" s="30" t="n">
        <v>43608</v>
      </c>
      <c r="C146" s="0" t="n">
        <v>3400</v>
      </c>
      <c r="D146" s="0" t="n">
        <v>2543</v>
      </c>
      <c r="E146" s="0" t="n">
        <v>2090</v>
      </c>
      <c r="F146" s="28" t="n">
        <v>52</v>
      </c>
      <c r="G146" s="29"/>
      <c r="H146" s="0" t="n">
        <v>132</v>
      </c>
      <c r="I146" s="0" t="n">
        <v>60</v>
      </c>
      <c r="J146" s="0" t="n">
        <v>2175</v>
      </c>
      <c r="K146" s="0" t="n">
        <v>3152</v>
      </c>
      <c r="M146" s="0" t="n">
        <v>378</v>
      </c>
      <c r="N146" s="0" t="n">
        <v>22</v>
      </c>
      <c r="O146" s="0" t="n">
        <v>58</v>
      </c>
      <c r="P146" s="0" t="n">
        <v>1236</v>
      </c>
      <c r="Q146" s="0" t="n">
        <v>71</v>
      </c>
      <c r="R146" s="0" t="n">
        <v>30</v>
      </c>
      <c r="S146" s="0" t="n">
        <v>168</v>
      </c>
      <c r="T146" s="0" t="n">
        <v>75</v>
      </c>
      <c r="U146" s="0" t="n">
        <v>6</v>
      </c>
      <c r="V146" s="0" t="n">
        <v>85</v>
      </c>
      <c r="W146" s="0" t="n">
        <v>16</v>
      </c>
      <c r="X146" s="0" t="n">
        <v>19</v>
      </c>
      <c r="Z146" s="0" t="n">
        <f aca="false">SUM(AB146:AD146,C146:Y146)</f>
        <v>15942</v>
      </c>
      <c r="AB146" s="0" t="n">
        <v>174</v>
      </c>
    </row>
    <row r="147" customFormat="false" ht="12.8" hidden="false" customHeight="false" outlineLevel="0" collapsed="false">
      <c r="A147" s="30" t="n">
        <v>43609</v>
      </c>
      <c r="C147" s="0" t="n">
        <v>2089</v>
      </c>
      <c r="D147" s="0" t="n">
        <v>3112</v>
      </c>
      <c r="E147" s="0" t="n">
        <v>3482</v>
      </c>
      <c r="F147" s="28" t="n">
        <v>49</v>
      </c>
      <c r="G147" s="29"/>
      <c r="H147" s="0" t="n">
        <v>16</v>
      </c>
      <c r="I147" s="0" t="n">
        <v>668</v>
      </c>
      <c r="J147" s="0" t="n">
        <v>1375</v>
      </c>
      <c r="K147" s="0" t="n">
        <v>3214</v>
      </c>
      <c r="M147" s="0" t="n">
        <v>237</v>
      </c>
      <c r="N147" s="0" t="n">
        <v>65</v>
      </c>
      <c r="O147" s="0" t="n">
        <v>70</v>
      </c>
      <c r="P147" s="0" t="n">
        <v>1657</v>
      </c>
      <c r="Q147" s="0" t="n">
        <v>12</v>
      </c>
      <c r="R147" s="0" t="n">
        <v>117</v>
      </c>
      <c r="S147" s="0" t="n">
        <v>385</v>
      </c>
      <c r="T147" s="0" t="n">
        <v>115</v>
      </c>
      <c r="U147" s="0" t="n">
        <v>34</v>
      </c>
      <c r="V147" s="0" t="n">
        <v>92</v>
      </c>
      <c r="W147" s="0" t="n">
        <v>35</v>
      </c>
      <c r="X147" s="0" t="n">
        <v>11</v>
      </c>
      <c r="Z147" s="0" t="n">
        <f aca="false">SUM(AB147:AD147,C147:Y147)</f>
        <v>17227</v>
      </c>
      <c r="AB147" s="0" t="n">
        <v>392</v>
      </c>
    </row>
    <row r="148" customFormat="false" ht="12.8" hidden="false" customHeight="false" outlineLevel="0" collapsed="false">
      <c r="A148" s="30" t="n">
        <v>43610</v>
      </c>
      <c r="C148" s="0" t="n">
        <v>2207</v>
      </c>
      <c r="D148" s="0" t="n">
        <v>1470</v>
      </c>
      <c r="E148" s="0" t="n">
        <v>4573</v>
      </c>
      <c r="F148" s="28" t="n">
        <v>46</v>
      </c>
      <c r="G148" s="29"/>
      <c r="H148" s="0" t="n">
        <v>26</v>
      </c>
      <c r="I148" s="0" t="n">
        <v>597</v>
      </c>
      <c r="J148" s="0" t="n">
        <v>1508</v>
      </c>
      <c r="K148" s="0" t="n">
        <v>510</v>
      </c>
      <c r="M148" s="0" t="n">
        <v>342</v>
      </c>
      <c r="N148" s="0" t="n">
        <v>74</v>
      </c>
      <c r="O148" s="0" t="n">
        <v>24</v>
      </c>
      <c r="P148" s="0" t="n">
        <v>1032</v>
      </c>
      <c r="Q148" s="0" t="n">
        <v>69</v>
      </c>
      <c r="R148" s="0" t="n">
        <v>15</v>
      </c>
      <c r="S148" s="0" t="n">
        <v>599</v>
      </c>
      <c r="T148" s="0" t="n">
        <v>107</v>
      </c>
      <c r="U148" s="0" t="n">
        <v>70</v>
      </c>
      <c r="V148" s="0" t="n">
        <v>49</v>
      </c>
      <c r="W148" s="0" t="n">
        <v>226</v>
      </c>
      <c r="X148" s="0" t="n">
        <v>0</v>
      </c>
      <c r="Z148" s="0" t="n">
        <f aca="false">SUM(AB148:AD148,C148:Y148)</f>
        <v>13818</v>
      </c>
      <c r="AB148" s="0" t="n">
        <v>274</v>
      </c>
    </row>
    <row r="149" customFormat="false" ht="12.8" hidden="false" customHeight="false" outlineLevel="0" collapsed="false">
      <c r="A149" s="30" t="n">
        <v>43611</v>
      </c>
      <c r="C149" s="0" t="n">
        <v>1319</v>
      </c>
      <c r="D149" s="0" t="n">
        <v>2215</v>
      </c>
      <c r="E149" s="0" t="n">
        <v>2931</v>
      </c>
      <c r="F149" s="28" t="n">
        <v>46</v>
      </c>
      <c r="G149" s="29"/>
      <c r="H149" s="0" t="n">
        <v>113</v>
      </c>
      <c r="I149" s="0" t="n">
        <v>122</v>
      </c>
      <c r="J149" s="0" t="n">
        <v>357</v>
      </c>
      <c r="K149" s="0" t="n">
        <v>1524</v>
      </c>
      <c r="M149" s="0" t="n">
        <v>101</v>
      </c>
      <c r="N149" s="0" t="n">
        <v>39</v>
      </c>
      <c r="O149" s="0" t="n">
        <v>78</v>
      </c>
      <c r="P149" s="0" t="n">
        <v>1019</v>
      </c>
      <c r="Q149" s="0" t="n">
        <v>33</v>
      </c>
      <c r="R149" s="0" t="n">
        <v>39</v>
      </c>
      <c r="S149" s="0" t="n">
        <v>461</v>
      </c>
      <c r="T149" s="0" t="n">
        <v>99</v>
      </c>
      <c r="U149" s="0" t="n">
        <v>13</v>
      </c>
      <c r="V149" s="0" t="n">
        <v>14</v>
      </c>
      <c r="W149" s="0" t="n">
        <v>405</v>
      </c>
      <c r="X149" s="0" t="n">
        <v>11</v>
      </c>
      <c r="Z149" s="0" t="n">
        <f aca="false">SUM(AB149:AD149,C149:Y149)</f>
        <v>11207</v>
      </c>
      <c r="AB149" s="0" t="n">
        <v>268</v>
      </c>
    </row>
    <row r="150" customFormat="false" ht="12.8" hidden="false" customHeight="false" outlineLevel="0" collapsed="false">
      <c r="A150" s="30" t="n">
        <v>43612</v>
      </c>
      <c r="C150" s="0" t="n">
        <v>1751</v>
      </c>
      <c r="D150" s="0" t="n">
        <v>3052</v>
      </c>
      <c r="E150" s="0" t="n">
        <v>5151</v>
      </c>
      <c r="F150" s="28" t="n">
        <v>80</v>
      </c>
      <c r="G150" s="29"/>
      <c r="H150" s="0" t="n">
        <v>125</v>
      </c>
      <c r="I150" s="0" t="n">
        <v>68</v>
      </c>
      <c r="J150" s="0" t="n">
        <v>974</v>
      </c>
      <c r="K150" s="0" t="n">
        <v>1169</v>
      </c>
      <c r="M150" s="0" t="n">
        <v>47</v>
      </c>
      <c r="N150" s="0" t="n">
        <v>54</v>
      </c>
      <c r="O150" s="0" t="n">
        <v>182</v>
      </c>
      <c r="P150" s="0" t="n">
        <v>720</v>
      </c>
      <c r="Q150" s="0" t="n">
        <v>0</v>
      </c>
      <c r="R150" s="0" t="n">
        <v>23</v>
      </c>
      <c r="S150" s="0" t="n">
        <v>359</v>
      </c>
      <c r="T150" s="0" t="n">
        <v>71</v>
      </c>
      <c r="U150" s="0" t="n">
        <v>54</v>
      </c>
      <c r="V150" s="0" t="n">
        <v>7</v>
      </c>
      <c r="W150" s="0" t="n">
        <v>40</v>
      </c>
      <c r="X150" s="0" t="n">
        <v>3</v>
      </c>
      <c r="Z150" s="0" t="n">
        <f aca="false">SUM(AB150:AD150,C150:Y150)</f>
        <v>14047</v>
      </c>
      <c r="AB150" s="0" t="n">
        <v>117</v>
      </c>
    </row>
    <row r="151" customFormat="false" ht="12.8" hidden="false" customHeight="false" outlineLevel="0" collapsed="false">
      <c r="A151" s="30" t="n">
        <v>43613</v>
      </c>
      <c r="C151" s="0" t="n">
        <v>2654</v>
      </c>
      <c r="D151" s="0" t="n">
        <v>2427</v>
      </c>
      <c r="E151" s="0" t="n">
        <v>2561</v>
      </c>
      <c r="F151" s="28" t="n">
        <v>34</v>
      </c>
      <c r="G151" s="29"/>
      <c r="H151" s="0" t="n">
        <v>4</v>
      </c>
      <c r="I151" s="0" t="n">
        <v>65</v>
      </c>
      <c r="J151" s="0" t="n">
        <v>2635</v>
      </c>
      <c r="K151" s="0" t="n">
        <v>532</v>
      </c>
      <c r="M151" s="0" t="n">
        <v>64</v>
      </c>
      <c r="N151" s="0" t="n">
        <v>111</v>
      </c>
      <c r="O151" s="0" t="n">
        <v>39</v>
      </c>
      <c r="P151" s="0" t="n">
        <v>330</v>
      </c>
      <c r="Q151" s="0" t="n">
        <v>11</v>
      </c>
      <c r="R151" s="0" t="n">
        <v>141</v>
      </c>
      <c r="S151" s="0" t="n">
        <v>1044</v>
      </c>
      <c r="T151" s="0" t="n">
        <v>25</v>
      </c>
      <c r="U151" s="0" t="n">
        <v>8</v>
      </c>
      <c r="V151" s="0" t="n">
        <v>113</v>
      </c>
      <c r="W151" s="0" t="n">
        <v>166</v>
      </c>
      <c r="X151" s="0" t="n">
        <v>0</v>
      </c>
      <c r="Z151" s="0" t="n">
        <f aca="false">SUM(AB151:AD151,C151:Y151)</f>
        <v>13141</v>
      </c>
      <c r="AB151" s="0" t="n">
        <v>177</v>
      </c>
    </row>
    <row r="152" customFormat="false" ht="12.8" hidden="false" customHeight="false" outlineLevel="0" collapsed="false">
      <c r="A152" s="30" t="n">
        <v>43614</v>
      </c>
      <c r="C152" s="0" t="n">
        <v>3095</v>
      </c>
      <c r="D152" s="0" t="n">
        <v>2424</v>
      </c>
      <c r="E152" s="0" t="n">
        <v>3636</v>
      </c>
      <c r="F152" s="28" t="n">
        <v>50</v>
      </c>
      <c r="G152" s="29"/>
      <c r="H152" s="0" t="n">
        <v>16</v>
      </c>
      <c r="I152" s="0" t="n">
        <v>390</v>
      </c>
      <c r="J152" s="0" t="n">
        <v>499</v>
      </c>
      <c r="K152" s="0" t="n">
        <v>1006</v>
      </c>
      <c r="M152" s="0" t="n">
        <v>60</v>
      </c>
      <c r="N152" s="0" t="n">
        <v>53</v>
      </c>
      <c r="O152" s="0" t="n">
        <v>108</v>
      </c>
      <c r="P152" s="0" t="n">
        <v>959</v>
      </c>
      <c r="Q152" s="0" t="n">
        <v>6</v>
      </c>
      <c r="R152" s="0" t="n">
        <v>39</v>
      </c>
      <c r="S152" s="0" t="n">
        <v>342</v>
      </c>
      <c r="T152" s="0" t="n">
        <v>32</v>
      </c>
      <c r="U152" s="0" t="n">
        <v>67</v>
      </c>
      <c r="V152" s="0" t="n">
        <v>456</v>
      </c>
      <c r="W152" s="0" t="n">
        <v>196</v>
      </c>
      <c r="X152" s="0" t="n">
        <v>7</v>
      </c>
      <c r="Z152" s="0" t="n">
        <f aca="false">SUM(AB152:AD152,C152:Y152)</f>
        <v>13530</v>
      </c>
      <c r="AB152" s="0" t="n">
        <v>89</v>
      </c>
    </row>
    <row r="153" customFormat="false" ht="12.8" hidden="false" customHeight="false" outlineLevel="0" collapsed="false">
      <c r="A153" s="30" t="n">
        <v>43615</v>
      </c>
      <c r="C153" s="0" t="n">
        <v>1631</v>
      </c>
      <c r="D153" s="0" t="n">
        <v>2548</v>
      </c>
      <c r="E153" s="0" t="n">
        <v>3775</v>
      </c>
      <c r="F153" s="28" t="n">
        <v>29</v>
      </c>
      <c r="G153" s="29"/>
      <c r="H153" s="0" t="n">
        <v>30</v>
      </c>
      <c r="I153" s="0" t="n">
        <v>52</v>
      </c>
      <c r="J153" s="0" t="n">
        <v>909</v>
      </c>
      <c r="K153" s="0" t="n">
        <v>700</v>
      </c>
      <c r="M153" s="0" t="n">
        <v>240</v>
      </c>
      <c r="N153" s="0" t="n">
        <v>36</v>
      </c>
      <c r="O153" s="0" t="n">
        <v>46</v>
      </c>
      <c r="P153" s="0" t="n">
        <v>841</v>
      </c>
      <c r="Q153" s="0" t="n">
        <v>55</v>
      </c>
      <c r="R153" s="0" t="n">
        <v>16</v>
      </c>
      <c r="S153" s="0" t="n">
        <v>674</v>
      </c>
      <c r="T153" s="0" t="n">
        <v>2</v>
      </c>
      <c r="U153" s="0" t="n">
        <v>68</v>
      </c>
      <c r="V153" s="0" t="n">
        <v>1</v>
      </c>
      <c r="W153" s="0" t="n">
        <v>5</v>
      </c>
      <c r="X153" s="0" t="n">
        <v>12</v>
      </c>
      <c r="Z153" s="0" t="n">
        <f aca="false">SUM(AB153:AD153,C153:Y153)</f>
        <v>11858</v>
      </c>
      <c r="AB153" s="0" t="n">
        <v>188</v>
      </c>
    </row>
    <row r="154" customFormat="false" ht="12.8" hidden="false" customHeight="false" outlineLevel="0" collapsed="false">
      <c r="A154" s="30" t="n">
        <v>43616</v>
      </c>
      <c r="C154" s="0" t="n">
        <v>1752</v>
      </c>
      <c r="D154" s="0" t="n">
        <v>4587</v>
      </c>
      <c r="E154" s="0" t="n">
        <v>2354</v>
      </c>
      <c r="F154" s="28" t="n">
        <v>62</v>
      </c>
      <c r="G154" s="29"/>
      <c r="H154" s="0" t="n">
        <v>13</v>
      </c>
      <c r="I154" s="0" t="n">
        <v>123</v>
      </c>
      <c r="J154" s="0" t="n">
        <v>152</v>
      </c>
      <c r="K154" s="0" t="n">
        <v>1820</v>
      </c>
      <c r="M154" s="0" t="n">
        <v>250</v>
      </c>
      <c r="N154" s="0" t="n">
        <v>21</v>
      </c>
      <c r="O154" s="0" t="n">
        <v>65</v>
      </c>
      <c r="P154" s="0" t="n">
        <v>371</v>
      </c>
      <c r="Q154" s="0" t="n">
        <v>12</v>
      </c>
      <c r="R154" s="0" t="n">
        <v>88</v>
      </c>
      <c r="S154" s="0" t="n">
        <v>359</v>
      </c>
      <c r="T154" s="0" t="n">
        <v>27</v>
      </c>
      <c r="U154" s="0" t="n">
        <v>194</v>
      </c>
      <c r="V154" s="0" t="n">
        <v>81</v>
      </c>
      <c r="W154" s="0" t="n">
        <v>101</v>
      </c>
      <c r="X154" s="0" t="n">
        <v>20</v>
      </c>
      <c r="Z154" s="0" t="n">
        <f aca="false">SUM(AB154:AD154,C154:Y154)</f>
        <v>12504</v>
      </c>
      <c r="AB154" s="0" t="n">
        <v>52</v>
      </c>
    </row>
    <row r="155" customFormat="false" ht="12.8" hidden="false" customHeight="false" outlineLevel="0" collapsed="false">
      <c r="A155" s="30" t="n">
        <v>43617</v>
      </c>
      <c r="C155" s="0" t="n">
        <v>1471</v>
      </c>
      <c r="D155" s="0" t="n">
        <v>2699</v>
      </c>
      <c r="E155" s="0" t="n">
        <v>4312</v>
      </c>
      <c r="F155" s="28" t="n">
        <v>34</v>
      </c>
      <c r="G155" s="29"/>
      <c r="H155" s="0" t="n">
        <v>35</v>
      </c>
      <c r="I155" s="0" t="n">
        <v>47</v>
      </c>
      <c r="J155" s="0" t="n">
        <v>330</v>
      </c>
      <c r="K155" s="0" t="n">
        <v>1611</v>
      </c>
      <c r="M155" s="0" t="n">
        <v>33</v>
      </c>
      <c r="N155" s="0" t="n">
        <v>111</v>
      </c>
      <c r="O155" s="0" t="n">
        <v>35</v>
      </c>
      <c r="P155" s="0" t="n">
        <v>252</v>
      </c>
      <c r="Q155" s="0" t="n">
        <v>48</v>
      </c>
      <c r="R155" s="0" t="n">
        <v>18</v>
      </c>
      <c r="S155" s="0" t="n">
        <v>375</v>
      </c>
      <c r="T155" s="0" t="n">
        <v>21</v>
      </c>
      <c r="U155" s="0" t="n">
        <v>25</v>
      </c>
      <c r="V155" s="0" t="n">
        <v>37</v>
      </c>
      <c r="W155" s="0" t="n">
        <v>69</v>
      </c>
      <c r="X155" s="0" t="n">
        <v>14</v>
      </c>
      <c r="Z155" s="0" t="n">
        <f aca="false">SUM(AB155:AD155,C155:Y155)</f>
        <v>11709</v>
      </c>
      <c r="AB155" s="0" t="n">
        <v>132</v>
      </c>
    </row>
    <row r="156" customFormat="false" ht="12.8" hidden="false" customHeight="false" outlineLevel="0" collapsed="false">
      <c r="A156" s="30" t="n">
        <v>43618</v>
      </c>
      <c r="C156" s="0" t="n">
        <v>2068</v>
      </c>
      <c r="D156" s="0" t="n">
        <v>2452</v>
      </c>
      <c r="E156" s="0" t="n">
        <v>4748</v>
      </c>
      <c r="F156" s="28" t="n">
        <v>52</v>
      </c>
      <c r="G156" s="29"/>
      <c r="H156" s="0" t="n">
        <v>148</v>
      </c>
      <c r="I156" s="0" t="n">
        <v>68</v>
      </c>
      <c r="J156" s="0" t="n">
        <v>352</v>
      </c>
      <c r="K156" s="0" t="n">
        <v>563</v>
      </c>
      <c r="M156" s="0" t="n">
        <v>36</v>
      </c>
      <c r="N156" s="0" t="n">
        <v>64</v>
      </c>
      <c r="O156" s="0" t="n">
        <v>26</v>
      </c>
      <c r="P156" s="0" t="n">
        <v>699</v>
      </c>
      <c r="Q156" s="0" t="n">
        <v>3</v>
      </c>
      <c r="R156" s="0" t="n">
        <v>111</v>
      </c>
      <c r="S156" s="0" t="n">
        <v>252</v>
      </c>
      <c r="T156" s="0" t="n">
        <v>71</v>
      </c>
      <c r="U156" s="0" t="n">
        <v>13</v>
      </c>
      <c r="V156" s="0" t="n">
        <v>181</v>
      </c>
      <c r="W156" s="0" t="n">
        <v>2</v>
      </c>
      <c r="X156" s="0" t="n">
        <v>0</v>
      </c>
      <c r="Z156" s="0" t="n">
        <f aca="false">SUM(AB156:AD156,C156:Y156)</f>
        <v>12044</v>
      </c>
      <c r="AB156" s="0" t="n">
        <v>135</v>
      </c>
    </row>
    <row r="157" customFormat="false" ht="12.8" hidden="false" customHeight="false" outlineLevel="0" collapsed="false">
      <c r="A157" s="30" t="n">
        <v>43619</v>
      </c>
      <c r="C157" s="0" t="n">
        <v>3744</v>
      </c>
      <c r="D157" s="0" t="n">
        <v>3201</v>
      </c>
      <c r="E157" s="0" t="n">
        <v>3305</v>
      </c>
      <c r="F157" s="28" t="n">
        <v>18</v>
      </c>
      <c r="G157" s="29"/>
      <c r="H157" s="0" t="n">
        <v>243</v>
      </c>
      <c r="I157" s="0" t="n">
        <v>79</v>
      </c>
      <c r="J157" s="0" t="n">
        <v>280</v>
      </c>
      <c r="K157" s="0" t="n">
        <v>1183</v>
      </c>
      <c r="M157" s="0" t="n">
        <v>92</v>
      </c>
      <c r="N157" s="0" t="n">
        <v>56</v>
      </c>
      <c r="O157" s="0" t="n">
        <v>42</v>
      </c>
      <c r="P157" s="0" t="n">
        <v>177</v>
      </c>
      <c r="Q157" s="0" t="n">
        <v>58</v>
      </c>
      <c r="R157" s="0" t="n">
        <v>127</v>
      </c>
      <c r="S157" s="0" t="n">
        <v>977</v>
      </c>
      <c r="T157" s="0" t="n">
        <v>41</v>
      </c>
      <c r="U157" s="0" t="n">
        <v>123</v>
      </c>
      <c r="V157" s="0" t="n">
        <v>111</v>
      </c>
      <c r="W157" s="0" t="n">
        <v>82</v>
      </c>
      <c r="X157" s="0" t="n">
        <v>38</v>
      </c>
      <c r="Z157" s="0" t="n">
        <f aca="false">SUM(AB157:AD157,C157:Y157)</f>
        <v>14163</v>
      </c>
      <c r="AB157" s="0" t="n">
        <v>186</v>
      </c>
    </row>
    <row r="158" customFormat="false" ht="12.8" hidden="false" customHeight="false" outlineLevel="0" collapsed="false">
      <c r="A158" s="30" t="n">
        <v>43620</v>
      </c>
      <c r="C158" s="0" t="n">
        <v>6451</v>
      </c>
      <c r="D158" s="0" t="n">
        <v>1940</v>
      </c>
      <c r="E158" s="0" t="n">
        <v>3813</v>
      </c>
      <c r="F158" s="28" t="n">
        <v>62</v>
      </c>
      <c r="G158" s="29"/>
      <c r="H158" s="0" t="n">
        <v>34</v>
      </c>
      <c r="I158" s="0" t="n">
        <v>136</v>
      </c>
      <c r="J158" s="0" t="n">
        <v>861</v>
      </c>
      <c r="K158" s="0" t="n">
        <v>2865</v>
      </c>
      <c r="M158" s="0" t="n">
        <v>32</v>
      </c>
      <c r="N158" s="0" t="n">
        <v>53</v>
      </c>
      <c r="O158" s="0" t="n">
        <v>31</v>
      </c>
      <c r="P158" s="0" t="n">
        <v>429</v>
      </c>
      <c r="Q158" s="0" t="n">
        <v>38</v>
      </c>
      <c r="R158" s="0" t="n">
        <v>54</v>
      </c>
      <c r="S158" s="0" t="n">
        <v>569</v>
      </c>
      <c r="T158" s="0" t="n">
        <v>76</v>
      </c>
      <c r="U158" s="0" t="n">
        <v>6</v>
      </c>
      <c r="V158" s="0" t="n">
        <v>329</v>
      </c>
      <c r="W158" s="0" t="n">
        <v>118</v>
      </c>
      <c r="X158" s="0" t="n">
        <v>98</v>
      </c>
      <c r="Z158" s="0" t="n">
        <f aca="false">SUM(AB158:AD158,C158:Y158)</f>
        <v>18104</v>
      </c>
      <c r="AB158" s="0" t="n">
        <v>109</v>
      </c>
    </row>
    <row r="159" customFormat="false" ht="12.8" hidden="false" customHeight="false" outlineLevel="0" collapsed="false">
      <c r="A159" s="30" t="n">
        <v>43621</v>
      </c>
      <c r="C159" s="0" t="n">
        <v>4265</v>
      </c>
      <c r="D159" s="0" t="n">
        <v>1848</v>
      </c>
      <c r="E159" s="0" t="n">
        <v>3388</v>
      </c>
      <c r="F159" s="28" t="n">
        <v>48</v>
      </c>
      <c r="G159" s="29"/>
      <c r="H159" s="0" t="n">
        <v>2</v>
      </c>
      <c r="I159" s="0" t="n">
        <v>79</v>
      </c>
      <c r="J159" s="0" t="n">
        <v>377</v>
      </c>
      <c r="K159" s="0" t="n">
        <v>2265</v>
      </c>
      <c r="M159" s="0" t="n">
        <v>2</v>
      </c>
      <c r="N159" s="0" t="n">
        <v>78</v>
      </c>
      <c r="O159" s="0" t="n">
        <v>36</v>
      </c>
      <c r="P159" s="0" t="n">
        <v>97</v>
      </c>
      <c r="Q159" s="0" t="n">
        <v>22</v>
      </c>
      <c r="R159" s="0" t="n">
        <v>53</v>
      </c>
      <c r="S159" s="0" t="n">
        <v>1139</v>
      </c>
      <c r="T159" s="0" t="n">
        <v>42</v>
      </c>
      <c r="U159" s="0" t="n">
        <v>70</v>
      </c>
      <c r="V159" s="0" t="n">
        <v>261</v>
      </c>
      <c r="W159" s="0" t="n">
        <v>5</v>
      </c>
      <c r="X159" s="0" t="n">
        <v>9</v>
      </c>
      <c r="Z159" s="0" t="n">
        <f aca="false">SUM(AB159:AD159,C159:Y159)</f>
        <v>14149</v>
      </c>
      <c r="AB159" s="0" t="n">
        <v>63</v>
      </c>
    </row>
    <row r="160" customFormat="false" ht="12.8" hidden="false" customHeight="false" outlineLevel="0" collapsed="false">
      <c r="A160" s="30" t="n">
        <v>43622</v>
      </c>
      <c r="C160" s="0" t="n">
        <v>6820</v>
      </c>
      <c r="D160" s="0" t="n">
        <v>2569</v>
      </c>
      <c r="E160" s="0" t="n">
        <v>6042</v>
      </c>
      <c r="F160" s="28" t="n">
        <v>52</v>
      </c>
      <c r="G160" s="29" t="n">
        <v>4414</v>
      </c>
      <c r="H160" s="0" t="n">
        <v>40</v>
      </c>
      <c r="I160" s="0" t="n">
        <v>115</v>
      </c>
      <c r="J160" s="0" t="n">
        <v>698</v>
      </c>
      <c r="K160" s="0" t="n">
        <v>1127</v>
      </c>
      <c r="M160" s="0" t="n">
        <v>11</v>
      </c>
      <c r="N160" s="0" t="n">
        <v>64</v>
      </c>
      <c r="O160" s="0" t="n">
        <v>67</v>
      </c>
      <c r="P160" s="0" t="n">
        <v>749</v>
      </c>
      <c r="Q160" s="0" t="n">
        <v>48</v>
      </c>
      <c r="R160" s="0" t="n">
        <v>459</v>
      </c>
      <c r="S160" s="0" t="n">
        <v>1041</v>
      </c>
      <c r="T160" s="0" t="n">
        <v>120</v>
      </c>
      <c r="U160" s="0" t="n">
        <v>780</v>
      </c>
      <c r="V160" s="0" t="n">
        <v>218</v>
      </c>
      <c r="W160" s="0" t="n">
        <v>99</v>
      </c>
      <c r="X160" s="0" t="n">
        <v>370</v>
      </c>
      <c r="Z160" s="0" t="n">
        <f aca="false">SUM(AB160:AD160,C160:Y160)</f>
        <v>25998</v>
      </c>
      <c r="AB160" s="0" t="n">
        <v>95</v>
      </c>
    </row>
    <row r="161" customFormat="false" ht="12.8" hidden="false" customHeight="false" outlineLevel="0" collapsed="false">
      <c r="A161" s="30" t="n">
        <v>43623</v>
      </c>
      <c r="C161" s="0" t="n">
        <v>10323</v>
      </c>
      <c r="D161" s="0" t="n">
        <v>5108</v>
      </c>
      <c r="E161" s="0" t="n">
        <v>7548</v>
      </c>
      <c r="F161" s="28" t="n">
        <v>73</v>
      </c>
      <c r="G161" s="29"/>
      <c r="H161" s="0" t="n">
        <v>81</v>
      </c>
      <c r="I161" s="0" t="n">
        <v>146</v>
      </c>
      <c r="J161" s="0" t="n">
        <v>266</v>
      </c>
      <c r="K161" s="0" t="n">
        <v>1699</v>
      </c>
      <c r="M161" s="0" t="n">
        <v>56</v>
      </c>
      <c r="N161" s="0" t="n">
        <v>43</v>
      </c>
      <c r="O161" s="0" t="n">
        <v>66</v>
      </c>
      <c r="P161" s="0" t="n">
        <v>738</v>
      </c>
      <c r="Q161" s="0" t="n">
        <v>21</v>
      </c>
      <c r="R161" s="0" t="n">
        <v>230</v>
      </c>
      <c r="S161" s="0" t="n">
        <v>1138</v>
      </c>
      <c r="T161" s="0" t="n">
        <v>154</v>
      </c>
      <c r="U161" s="0" t="n">
        <v>131</v>
      </c>
      <c r="V161" s="0" t="n">
        <v>69</v>
      </c>
      <c r="W161" s="0" t="n">
        <v>343</v>
      </c>
      <c r="X161" s="0" t="n">
        <v>175</v>
      </c>
      <c r="Z161" s="0" t="n">
        <f aca="false">SUM(AB161:AD161,C161:Y161)</f>
        <v>28615</v>
      </c>
      <c r="AB161" s="0" t="n">
        <v>207</v>
      </c>
    </row>
    <row r="162" customFormat="false" ht="12.8" hidden="false" customHeight="false" outlineLevel="0" collapsed="false">
      <c r="A162" s="30" t="n">
        <v>43624</v>
      </c>
      <c r="C162" s="0" t="n">
        <v>6130</v>
      </c>
      <c r="D162" s="0" t="n">
        <v>3180</v>
      </c>
      <c r="E162" s="0" t="n">
        <v>3493</v>
      </c>
      <c r="F162" s="28" t="n">
        <v>59</v>
      </c>
      <c r="G162" s="29"/>
      <c r="H162" s="0" t="n">
        <v>108</v>
      </c>
      <c r="I162" s="0" t="n">
        <v>93</v>
      </c>
      <c r="J162" s="0" t="n">
        <v>498</v>
      </c>
      <c r="K162" s="0" t="n">
        <v>585</v>
      </c>
      <c r="M162" s="0" t="n">
        <v>53</v>
      </c>
      <c r="N162" s="0" t="n">
        <v>37</v>
      </c>
      <c r="O162" s="0" t="n">
        <v>21</v>
      </c>
      <c r="P162" s="0" t="n">
        <v>423</v>
      </c>
      <c r="Q162" s="0" t="n">
        <v>76</v>
      </c>
      <c r="R162" s="0" t="n">
        <v>340</v>
      </c>
      <c r="S162" s="0" t="n">
        <v>446</v>
      </c>
      <c r="T162" s="0" t="n">
        <v>49</v>
      </c>
      <c r="U162" s="0" t="n">
        <v>14</v>
      </c>
      <c r="V162" s="0" t="n">
        <v>164</v>
      </c>
      <c r="W162" s="0" t="n">
        <v>598</v>
      </c>
      <c r="X162" s="0" t="n">
        <v>66</v>
      </c>
      <c r="Z162" s="0" t="n">
        <f aca="false">SUM(AB162:AD162,C162:Y162)</f>
        <v>16487</v>
      </c>
      <c r="AB162" s="0" t="n">
        <v>54</v>
      </c>
    </row>
    <row r="163" customFormat="false" ht="12.8" hidden="false" customHeight="false" outlineLevel="0" collapsed="false">
      <c r="A163" s="30" t="n">
        <v>43625</v>
      </c>
      <c r="C163" s="0" t="n">
        <v>6279</v>
      </c>
      <c r="D163" s="0" t="n">
        <v>6169</v>
      </c>
      <c r="E163" s="0" t="n">
        <v>7473</v>
      </c>
      <c r="F163" s="28" t="n">
        <v>39</v>
      </c>
      <c r="G163" s="29"/>
      <c r="H163" s="0" t="n">
        <v>137</v>
      </c>
      <c r="I163" s="0" t="n">
        <v>344</v>
      </c>
      <c r="J163" s="0" t="n">
        <v>324</v>
      </c>
      <c r="K163" s="0" t="n">
        <v>657</v>
      </c>
      <c r="M163" s="0" t="n">
        <v>255</v>
      </c>
      <c r="N163" s="0" t="n">
        <v>42</v>
      </c>
      <c r="O163" s="0" t="n">
        <v>53</v>
      </c>
      <c r="P163" s="0" t="n">
        <v>330</v>
      </c>
      <c r="Q163" s="0" t="n">
        <v>50</v>
      </c>
      <c r="R163" s="0" t="n">
        <v>148</v>
      </c>
      <c r="S163" s="0" t="n">
        <v>2341</v>
      </c>
      <c r="T163" s="0" t="n">
        <v>37</v>
      </c>
      <c r="U163" s="0" t="n">
        <v>325</v>
      </c>
      <c r="V163" s="0" t="n">
        <v>593</v>
      </c>
      <c r="W163" s="0" t="n">
        <v>259</v>
      </c>
      <c r="X163" s="0" t="n">
        <v>10</v>
      </c>
      <c r="Z163" s="0" t="n">
        <f aca="false">SUM(AB163:AD163,C163:Y163)</f>
        <v>25959</v>
      </c>
      <c r="AB163" s="0" t="n">
        <v>94</v>
      </c>
    </row>
    <row r="164" customFormat="false" ht="12.8" hidden="false" customHeight="false" outlineLevel="0" collapsed="false">
      <c r="A164" s="30" t="n">
        <v>43626</v>
      </c>
      <c r="C164" s="0" t="n">
        <v>4158</v>
      </c>
      <c r="D164" s="0" t="n">
        <v>18289</v>
      </c>
      <c r="E164" s="0" t="n">
        <v>3965</v>
      </c>
      <c r="F164" s="28" t="n">
        <v>67</v>
      </c>
      <c r="G164" s="29"/>
      <c r="H164" s="0" t="n">
        <v>1306</v>
      </c>
      <c r="I164" s="0" t="n">
        <v>42</v>
      </c>
      <c r="J164" s="0" t="n">
        <v>375</v>
      </c>
      <c r="K164" s="0" t="n">
        <v>1346</v>
      </c>
      <c r="M164" s="0" t="n">
        <v>161</v>
      </c>
      <c r="N164" s="0" t="n">
        <v>106</v>
      </c>
      <c r="O164" s="0" t="n">
        <v>76</v>
      </c>
      <c r="P164" s="0" t="n">
        <v>178</v>
      </c>
      <c r="Q164" s="0" t="n">
        <v>143</v>
      </c>
      <c r="R164" s="0" t="n">
        <v>30</v>
      </c>
      <c r="S164" s="0" t="n">
        <v>2489</v>
      </c>
      <c r="T164" s="0" t="n">
        <v>20</v>
      </c>
      <c r="U164" s="0" t="n">
        <v>61</v>
      </c>
      <c r="V164" s="0" t="n">
        <v>71</v>
      </c>
      <c r="W164" s="0" t="n">
        <v>108</v>
      </c>
      <c r="X164" s="0" t="n">
        <v>0</v>
      </c>
      <c r="Z164" s="0" t="n">
        <f aca="false">SUM(AB164:AD164,C164:Y164)</f>
        <v>33148</v>
      </c>
      <c r="AB164" s="0" t="n">
        <v>157</v>
      </c>
    </row>
    <row r="165" customFormat="false" ht="12.8" hidden="false" customHeight="false" outlineLevel="0" collapsed="false">
      <c r="A165" s="30" t="n">
        <v>43627</v>
      </c>
      <c r="C165" s="0" t="n">
        <v>7822</v>
      </c>
      <c r="D165" s="0" t="n">
        <v>4295</v>
      </c>
      <c r="E165" s="0" t="n">
        <v>4719</v>
      </c>
      <c r="F165" s="28" t="n">
        <v>54</v>
      </c>
      <c r="G165" s="29"/>
      <c r="H165" s="0" t="n">
        <v>5</v>
      </c>
      <c r="I165" s="0" t="n">
        <v>136</v>
      </c>
      <c r="J165" s="0" t="n">
        <v>499</v>
      </c>
      <c r="K165" s="0" t="n">
        <v>916</v>
      </c>
      <c r="M165" s="0" t="n">
        <v>185</v>
      </c>
      <c r="N165" s="0" t="n">
        <v>27</v>
      </c>
      <c r="O165" s="0" t="n">
        <v>43</v>
      </c>
      <c r="P165" s="0" t="n">
        <v>144</v>
      </c>
      <c r="Q165" s="0" t="n">
        <v>44</v>
      </c>
      <c r="R165" s="0" t="n">
        <v>71</v>
      </c>
      <c r="S165" s="0" t="n">
        <v>2811</v>
      </c>
      <c r="T165" s="0" t="n">
        <v>119</v>
      </c>
      <c r="U165" s="0" t="n">
        <v>158</v>
      </c>
      <c r="V165" s="0" t="n">
        <v>210</v>
      </c>
      <c r="W165" s="0" t="n">
        <v>11</v>
      </c>
      <c r="X165" s="0" t="n">
        <v>3</v>
      </c>
      <c r="Z165" s="0" t="n">
        <f aca="false">SUM(AB165:AD165,C165:Y165)</f>
        <v>22383</v>
      </c>
      <c r="AB165" s="0" t="n">
        <v>111</v>
      </c>
    </row>
    <row r="166" customFormat="false" ht="12.8" hidden="false" customHeight="false" outlineLevel="0" collapsed="false">
      <c r="A166" s="30" t="n">
        <v>43628</v>
      </c>
      <c r="C166" s="0" t="n">
        <v>5973</v>
      </c>
      <c r="D166" s="0" t="n">
        <v>7392</v>
      </c>
      <c r="E166" s="0" t="n">
        <v>6055</v>
      </c>
      <c r="F166" s="28" t="n">
        <v>31</v>
      </c>
      <c r="G166" s="29"/>
      <c r="H166" s="0" t="n">
        <v>247</v>
      </c>
      <c r="I166" s="0" t="n">
        <v>111</v>
      </c>
      <c r="J166" s="0" t="n">
        <v>196</v>
      </c>
      <c r="K166" s="0" t="n">
        <v>337</v>
      </c>
      <c r="M166" s="0" t="n">
        <v>92</v>
      </c>
      <c r="N166" s="0" t="n">
        <v>30</v>
      </c>
      <c r="O166" s="0" t="n">
        <v>21</v>
      </c>
      <c r="P166" s="0" t="n">
        <v>445</v>
      </c>
      <c r="Q166" s="0" t="n">
        <v>5</v>
      </c>
      <c r="R166" s="0" t="n">
        <v>59</v>
      </c>
      <c r="S166" s="0" t="n">
        <v>877</v>
      </c>
      <c r="T166" s="0" t="n">
        <v>116</v>
      </c>
      <c r="U166" s="0" t="n">
        <v>70</v>
      </c>
      <c r="V166" s="0" t="n">
        <v>92</v>
      </c>
      <c r="W166" s="0" t="n">
        <v>17</v>
      </c>
      <c r="X166" s="0" t="n">
        <v>12</v>
      </c>
      <c r="Z166" s="0" t="n">
        <f aca="false">SUM(AB166:AD166,C166:Y166)</f>
        <v>22359</v>
      </c>
      <c r="AB166" s="0" t="n">
        <v>181</v>
      </c>
    </row>
    <row r="167" customFormat="false" ht="12.8" hidden="false" customHeight="false" outlineLevel="0" collapsed="false">
      <c r="A167" s="30" t="n">
        <v>43629</v>
      </c>
      <c r="C167" s="0" t="n">
        <v>2551</v>
      </c>
      <c r="D167" s="0" t="n">
        <v>5715</v>
      </c>
      <c r="E167" s="0" t="n">
        <v>4428</v>
      </c>
      <c r="F167" s="28" t="n">
        <v>101</v>
      </c>
      <c r="G167" s="29"/>
      <c r="H167" s="0" t="n">
        <v>17</v>
      </c>
      <c r="I167" s="0" t="n">
        <v>54</v>
      </c>
      <c r="J167" s="0" t="n">
        <v>280</v>
      </c>
      <c r="K167" s="0" t="n">
        <v>544</v>
      </c>
      <c r="M167" s="0" t="n">
        <v>122</v>
      </c>
      <c r="N167" s="0" t="n">
        <v>75</v>
      </c>
      <c r="O167" s="0" t="n">
        <v>60</v>
      </c>
      <c r="P167" s="0" t="n">
        <v>728</v>
      </c>
      <c r="Q167" s="0" t="n">
        <v>0</v>
      </c>
      <c r="R167" s="0" t="n">
        <v>63</v>
      </c>
      <c r="S167" s="0" t="n">
        <v>1142</v>
      </c>
      <c r="T167" s="0" t="n">
        <v>68</v>
      </c>
      <c r="U167" s="0" t="n">
        <v>4</v>
      </c>
      <c r="V167" s="0" t="n">
        <v>109</v>
      </c>
      <c r="W167" s="0" t="n">
        <v>27</v>
      </c>
      <c r="X167" s="0" t="n">
        <v>51</v>
      </c>
      <c r="Z167" s="0" t="n">
        <f aca="false">SUM(AB167:AD167,C167:Y167)</f>
        <v>16145</v>
      </c>
      <c r="AB167" s="0" t="n">
        <v>6</v>
      </c>
    </row>
    <row r="168" customFormat="false" ht="12.8" hidden="false" customHeight="false" outlineLevel="0" collapsed="false">
      <c r="A168" s="30" t="n">
        <v>43630</v>
      </c>
      <c r="C168" s="0" t="n">
        <v>5017</v>
      </c>
      <c r="D168" s="0" t="n">
        <v>5374</v>
      </c>
      <c r="E168" s="0" t="n">
        <v>3266</v>
      </c>
      <c r="F168" s="28" t="n">
        <v>40</v>
      </c>
      <c r="G168" s="29"/>
      <c r="H168" s="0" t="n">
        <v>24</v>
      </c>
      <c r="I168" s="0" t="n">
        <v>81</v>
      </c>
      <c r="J168" s="0" t="n">
        <v>119</v>
      </c>
      <c r="K168" s="0" t="n">
        <v>557</v>
      </c>
      <c r="M168" s="0" t="n">
        <v>22</v>
      </c>
      <c r="N168" s="0" t="n">
        <v>21</v>
      </c>
      <c r="O168" s="0" t="n">
        <v>12</v>
      </c>
      <c r="P168" s="0" t="n">
        <v>160</v>
      </c>
      <c r="Q168" s="0" t="n">
        <v>38</v>
      </c>
      <c r="R168" s="0" t="n">
        <v>71</v>
      </c>
      <c r="S168" s="0" t="n">
        <v>1064</v>
      </c>
      <c r="T168" s="0" t="n">
        <v>111</v>
      </c>
      <c r="U168" s="0" t="n">
        <v>3</v>
      </c>
      <c r="V168" s="0" t="n">
        <v>29</v>
      </c>
      <c r="W168" s="0" t="n">
        <v>40</v>
      </c>
      <c r="X168" s="0" t="n">
        <v>57</v>
      </c>
      <c r="Z168" s="0" t="n">
        <f aca="false">SUM(C168:X168)</f>
        <v>16106</v>
      </c>
    </row>
    <row r="169" customFormat="false" ht="12.8" hidden="false" customHeight="false" outlineLevel="0" collapsed="false">
      <c r="A169" s="30" t="n">
        <v>43631</v>
      </c>
      <c r="C169" s="0" t="n">
        <v>3491</v>
      </c>
      <c r="D169" s="0" t="n">
        <v>3511</v>
      </c>
      <c r="E169" s="0" t="n">
        <v>4140</v>
      </c>
      <c r="F169" s="28" t="n">
        <v>45</v>
      </c>
      <c r="G169" s="29"/>
      <c r="H169" s="0" t="n">
        <v>32</v>
      </c>
      <c r="I169" s="0" t="n">
        <v>457</v>
      </c>
      <c r="J169" s="0" t="n">
        <v>75</v>
      </c>
      <c r="K169" s="0" t="n">
        <v>2303</v>
      </c>
      <c r="M169" s="0" t="n">
        <v>35</v>
      </c>
      <c r="N169" s="0" t="n">
        <v>67</v>
      </c>
      <c r="O169" s="0" t="n">
        <v>40</v>
      </c>
      <c r="P169" s="0" t="n">
        <v>718</v>
      </c>
      <c r="Q169" s="0" t="n">
        <v>13</v>
      </c>
      <c r="R169" s="0" t="n">
        <v>65</v>
      </c>
      <c r="S169" s="0" t="n">
        <v>1278</v>
      </c>
      <c r="T169" s="0" t="n">
        <v>40</v>
      </c>
      <c r="U169" s="0" t="n">
        <v>140</v>
      </c>
      <c r="V169" s="0" t="n">
        <v>184</v>
      </c>
      <c r="W169" s="0" t="n">
        <v>42</v>
      </c>
      <c r="X169" s="0" t="n">
        <v>9</v>
      </c>
      <c r="Z169" s="0" t="n">
        <f aca="false">SUM(C169:X169)</f>
        <v>16685</v>
      </c>
    </row>
    <row r="170" customFormat="false" ht="12.8" hidden="false" customHeight="false" outlineLevel="0" collapsed="false">
      <c r="A170" s="30" t="n">
        <v>43632</v>
      </c>
      <c r="C170" s="0" t="n">
        <v>3653</v>
      </c>
      <c r="D170" s="0" t="n">
        <v>3853</v>
      </c>
      <c r="E170" s="0" t="n">
        <v>3622</v>
      </c>
      <c r="F170" s="28" t="n">
        <v>37</v>
      </c>
      <c r="G170" s="29"/>
      <c r="H170" s="0" t="n">
        <v>163</v>
      </c>
      <c r="I170" s="0" t="n">
        <v>186</v>
      </c>
      <c r="J170" s="0" t="n">
        <v>325</v>
      </c>
      <c r="K170" s="0" t="n">
        <v>1477</v>
      </c>
      <c r="M170" s="0" t="n">
        <v>129</v>
      </c>
      <c r="N170" s="0" t="n">
        <v>105</v>
      </c>
      <c r="O170" s="0" t="n">
        <v>31</v>
      </c>
      <c r="P170" s="0" t="n">
        <v>243</v>
      </c>
      <c r="Q170" s="0" t="n">
        <v>55</v>
      </c>
      <c r="R170" s="0" t="n">
        <v>49</v>
      </c>
      <c r="S170" s="0" t="n">
        <v>462</v>
      </c>
      <c r="T170" s="0" t="n">
        <v>89</v>
      </c>
      <c r="U170" s="0" t="n">
        <v>117</v>
      </c>
      <c r="V170" s="0" t="n">
        <v>101</v>
      </c>
      <c r="W170" s="0" t="n">
        <v>58</v>
      </c>
      <c r="X170" s="0" t="n">
        <v>8</v>
      </c>
      <c r="Z170" s="0" t="n">
        <f aca="false">SUM(C170:X170)</f>
        <v>14763</v>
      </c>
    </row>
    <row r="171" customFormat="false" ht="12.8" hidden="false" customHeight="false" outlineLevel="0" collapsed="false">
      <c r="A171" s="30" t="n">
        <v>43633</v>
      </c>
      <c r="C171" s="0" t="n">
        <v>1814</v>
      </c>
      <c r="D171" s="0" t="n">
        <v>3064</v>
      </c>
      <c r="E171" s="0" t="n">
        <v>7591</v>
      </c>
      <c r="F171" s="28" t="n">
        <v>49</v>
      </c>
      <c r="G171" s="29"/>
      <c r="H171" s="0" t="n">
        <v>3</v>
      </c>
      <c r="I171" s="0" t="n">
        <v>129</v>
      </c>
      <c r="J171" s="0" t="n">
        <v>213</v>
      </c>
      <c r="K171" s="0" t="n">
        <v>497</v>
      </c>
      <c r="M171" s="0" t="n">
        <v>51</v>
      </c>
      <c r="N171" s="0" t="n">
        <v>13</v>
      </c>
      <c r="O171" s="0" t="n">
        <v>36</v>
      </c>
      <c r="P171" s="0" t="n">
        <v>233</v>
      </c>
      <c r="Q171" s="0" t="n">
        <v>10</v>
      </c>
      <c r="R171" s="0" t="n">
        <v>56</v>
      </c>
      <c r="S171" s="0" t="n">
        <v>1033</v>
      </c>
      <c r="T171" s="0" t="n">
        <v>18</v>
      </c>
      <c r="U171" s="0" t="n">
        <v>37</v>
      </c>
      <c r="V171" s="0" t="n">
        <v>23</v>
      </c>
      <c r="W171" s="0" t="n">
        <v>19</v>
      </c>
      <c r="X171" s="0" t="n">
        <v>10</v>
      </c>
      <c r="Z171" s="0" t="n">
        <f aca="false">SUM(C171:X171)</f>
        <v>14899</v>
      </c>
    </row>
    <row r="172" customFormat="false" ht="12.8" hidden="false" customHeight="false" outlineLevel="0" collapsed="false">
      <c r="A172" s="30" t="n">
        <v>43634</v>
      </c>
      <c r="C172" s="0" t="n">
        <v>2240</v>
      </c>
      <c r="D172" s="0" t="n">
        <v>5212</v>
      </c>
      <c r="E172" s="0" t="n">
        <v>3577</v>
      </c>
      <c r="F172" s="28" t="n">
        <v>42</v>
      </c>
      <c r="G172" s="29"/>
      <c r="H172" s="0" t="n">
        <v>23</v>
      </c>
      <c r="I172" s="0" t="n">
        <v>67</v>
      </c>
      <c r="J172" s="0" t="n">
        <v>252</v>
      </c>
      <c r="K172" s="0" t="n">
        <v>2609</v>
      </c>
      <c r="M172" s="0" t="n">
        <v>23</v>
      </c>
      <c r="N172" s="0" t="n">
        <v>46</v>
      </c>
      <c r="O172" s="0" t="n">
        <v>22</v>
      </c>
      <c r="P172" s="0" t="n">
        <v>180</v>
      </c>
      <c r="Q172" s="0" t="n">
        <v>69</v>
      </c>
      <c r="R172" s="0" t="n">
        <v>14</v>
      </c>
      <c r="S172" s="0" t="n">
        <v>565</v>
      </c>
      <c r="T172" s="0" t="n">
        <v>61</v>
      </c>
      <c r="U172" s="0" t="n">
        <v>50</v>
      </c>
      <c r="V172" s="0" t="n">
        <v>365</v>
      </c>
      <c r="W172" s="0" t="n">
        <v>123</v>
      </c>
      <c r="X172" s="0" t="n">
        <v>0</v>
      </c>
      <c r="Z172" s="0" t="n">
        <f aca="false">SUM(C172:X172)</f>
        <v>15540</v>
      </c>
    </row>
    <row r="173" customFormat="false" ht="12.8" hidden="false" customHeight="false" outlineLevel="0" collapsed="false">
      <c r="A173" s="30" t="n">
        <v>43635</v>
      </c>
      <c r="C173" s="0" t="n">
        <v>4084</v>
      </c>
      <c r="D173" s="0" t="n">
        <v>1615</v>
      </c>
      <c r="E173" s="0" t="n">
        <v>2711</v>
      </c>
      <c r="F173" s="28" t="n">
        <v>52</v>
      </c>
      <c r="G173" s="29"/>
      <c r="H173" s="0" t="n">
        <v>26</v>
      </c>
      <c r="I173" s="0" t="n">
        <v>105</v>
      </c>
      <c r="J173" s="0" t="n">
        <v>149</v>
      </c>
      <c r="K173" s="0" t="n">
        <v>877</v>
      </c>
      <c r="M173" s="0" t="n">
        <v>49</v>
      </c>
      <c r="N173" s="0" t="n">
        <v>94</v>
      </c>
      <c r="O173" s="0" t="n">
        <v>61</v>
      </c>
      <c r="P173" s="0" t="n">
        <v>164</v>
      </c>
      <c r="Q173" s="0" t="n">
        <v>20</v>
      </c>
      <c r="R173" s="0" t="n">
        <v>18</v>
      </c>
      <c r="S173" s="0" t="n">
        <v>359</v>
      </c>
      <c r="T173" s="0" t="n">
        <v>12</v>
      </c>
      <c r="U173" s="0" t="n">
        <v>95</v>
      </c>
      <c r="V173" s="0" t="n">
        <v>219</v>
      </c>
      <c r="W173" s="0" t="n">
        <v>84</v>
      </c>
      <c r="X173" s="0" t="n">
        <v>0</v>
      </c>
      <c r="Z173" s="0" t="n">
        <f aca="false">SUM(C173:X173)</f>
        <v>10794</v>
      </c>
    </row>
    <row r="174" customFormat="false" ht="12.8" hidden="false" customHeight="false" outlineLevel="0" collapsed="false">
      <c r="A174" s="30" t="n">
        <v>43636</v>
      </c>
      <c r="C174" s="0" t="n">
        <v>1464</v>
      </c>
      <c r="D174" s="0" t="n">
        <v>1987</v>
      </c>
      <c r="E174" s="0" t="n">
        <v>4343</v>
      </c>
      <c r="F174" s="28" t="n">
        <v>50</v>
      </c>
      <c r="G174" s="29"/>
      <c r="H174" s="0" t="n">
        <v>180</v>
      </c>
      <c r="I174" s="0" t="n">
        <v>101</v>
      </c>
      <c r="J174" s="0" t="n">
        <v>677</v>
      </c>
      <c r="K174" s="0" t="n">
        <v>1644</v>
      </c>
      <c r="M174" s="0" t="n">
        <v>183</v>
      </c>
      <c r="N174" s="0" t="n">
        <v>155</v>
      </c>
      <c r="O174" s="0" t="n">
        <v>75</v>
      </c>
      <c r="P174" s="0" t="n">
        <v>436</v>
      </c>
      <c r="Q174" s="0" t="n">
        <v>162</v>
      </c>
      <c r="R174" s="0" t="n">
        <v>31</v>
      </c>
      <c r="S174" s="0" t="n">
        <v>834</v>
      </c>
      <c r="T174" s="0" t="n">
        <v>11</v>
      </c>
      <c r="U174" s="0" t="n">
        <v>8</v>
      </c>
      <c r="V174" s="0" t="n">
        <v>66</v>
      </c>
      <c r="W174" s="0" t="n">
        <v>272</v>
      </c>
      <c r="X174" s="0" t="n">
        <v>0</v>
      </c>
      <c r="Z174" s="0" t="n">
        <f aca="false">SUM(C174:X174)</f>
        <v>12679</v>
      </c>
    </row>
    <row r="175" customFormat="false" ht="12.8" hidden="false" customHeight="false" outlineLevel="0" collapsed="false">
      <c r="A175" s="30" t="n">
        <v>43637</v>
      </c>
      <c r="C175" s="0" t="n">
        <v>2950</v>
      </c>
      <c r="D175" s="0" t="n">
        <v>3959</v>
      </c>
      <c r="E175" s="0" t="n">
        <v>3461</v>
      </c>
      <c r="F175" s="28" t="n">
        <v>47</v>
      </c>
      <c r="G175" s="29"/>
      <c r="H175" s="0" t="n">
        <v>33</v>
      </c>
      <c r="I175" s="0" t="n">
        <v>108</v>
      </c>
      <c r="J175" s="0" t="n">
        <v>1168</v>
      </c>
      <c r="K175" s="0" t="n">
        <v>575</v>
      </c>
      <c r="M175" s="0" t="n">
        <v>51</v>
      </c>
      <c r="N175" s="0" t="n">
        <v>24</v>
      </c>
      <c r="O175" s="0" t="n">
        <v>28</v>
      </c>
      <c r="P175" s="0" t="n">
        <v>224</v>
      </c>
      <c r="Q175" s="0" t="n">
        <v>67</v>
      </c>
      <c r="R175" s="0" t="n">
        <v>57</v>
      </c>
      <c r="S175" s="0" t="n">
        <v>513</v>
      </c>
      <c r="T175" s="0" t="n">
        <v>5</v>
      </c>
      <c r="U175" s="0" t="n">
        <v>166</v>
      </c>
      <c r="V175" s="0" t="n">
        <v>14</v>
      </c>
      <c r="W175" s="0" t="n">
        <v>54</v>
      </c>
      <c r="X175" s="0" t="n">
        <v>196</v>
      </c>
      <c r="Z175" s="0" t="n">
        <f aca="false">SUM(C175:X175)</f>
        <v>13700</v>
      </c>
    </row>
    <row r="176" customFormat="false" ht="12.8" hidden="false" customHeight="false" outlineLevel="0" collapsed="false">
      <c r="A176" s="30" t="n">
        <v>43638</v>
      </c>
      <c r="C176" s="0" t="n">
        <v>6352</v>
      </c>
      <c r="D176" s="0" t="n">
        <v>4580</v>
      </c>
      <c r="E176" s="0" t="n">
        <v>2771</v>
      </c>
      <c r="F176" s="28" t="n">
        <v>45</v>
      </c>
      <c r="G176" s="29"/>
      <c r="H176" s="0" t="n">
        <v>42</v>
      </c>
      <c r="I176" s="0" t="n">
        <v>67</v>
      </c>
      <c r="J176" s="0" t="n">
        <v>115</v>
      </c>
      <c r="K176" s="0" t="n">
        <v>266</v>
      </c>
      <c r="M176" s="0" t="n">
        <v>55</v>
      </c>
      <c r="N176" s="0" t="n">
        <v>21</v>
      </c>
      <c r="O176" s="0" t="n">
        <v>38</v>
      </c>
      <c r="P176" s="0" t="n">
        <v>592</v>
      </c>
      <c r="Q176" s="0" t="n">
        <v>44</v>
      </c>
      <c r="R176" s="0" t="n">
        <v>77</v>
      </c>
      <c r="S176" s="0" t="n">
        <v>861</v>
      </c>
      <c r="T176" s="0" t="n">
        <v>63</v>
      </c>
      <c r="U176" s="0" t="n">
        <v>42</v>
      </c>
      <c r="V176" s="0" t="n">
        <v>19</v>
      </c>
      <c r="W176" s="0" t="n">
        <v>15</v>
      </c>
      <c r="X176" s="0" t="n">
        <v>285</v>
      </c>
      <c r="Z176" s="0" t="n">
        <f aca="false">SUM(C176:X176)</f>
        <v>16350</v>
      </c>
    </row>
    <row r="177" customFormat="false" ht="12.8" hidden="false" customHeight="false" outlineLevel="0" collapsed="false">
      <c r="A177" s="30" t="n">
        <v>43639</v>
      </c>
      <c r="C177" s="0" t="n">
        <v>2806</v>
      </c>
      <c r="D177" s="0" t="n">
        <v>2244</v>
      </c>
      <c r="E177" s="0" t="n">
        <v>7504</v>
      </c>
      <c r="F177" s="28" t="n">
        <v>34</v>
      </c>
      <c r="G177" s="29"/>
      <c r="H177" s="0" t="n">
        <v>243</v>
      </c>
      <c r="I177" s="0" t="n">
        <v>79</v>
      </c>
      <c r="J177" s="0" t="n">
        <v>201</v>
      </c>
      <c r="K177" s="0" t="n">
        <v>1045</v>
      </c>
      <c r="M177" s="0" t="n">
        <v>175</v>
      </c>
      <c r="N177" s="0" t="n">
        <v>40</v>
      </c>
      <c r="O177" s="0" t="n">
        <v>103</v>
      </c>
      <c r="P177" s="0" t="n">
        <v>81</v>
      </c>
      <c r="Q177" s="0" t="n">
        <v>29</v>
      </c>
      <c r="R177" s="0" t="n">
        <v>37</v>
      </c>
      <c r="S177" s="0" t="n">
        <v>227</v>
      </c>
      <c r="T177" s="0" t="n">
        <v>54</v>
      </c>
      <c r="U177" s="0" t="n">
        <v>283</v>
      </c>
      <c r="V177" s="0" t="n">
        <v>0</v>
      </c>
      <c r="W177" s="0" t="n">
        <v>21</v>
      </c>
      <c r="X177" s="0" t="n">
        <v>124</v>
      </c>
      <c r="Z177" s="0" t="n">
        <f aca="false">SUM(C177:X177)</f>
        <v>15330</v>
      </c>
    </row>
    <row r="178" customFormat="false" ht="12.8" hidden="false" customHeight="false" outlineLevel="0" collapsed="false">
      <c r="A178" s="30" t="n">
        <v>43640</v>
      </c>
      <c r="C178" s="0" t="n">
        <v>7122</v>
      </c>
      <c r="D178" s="0" t="n">
        <v>4360</v>
      </c>
      <c r="E178" s="0" t="n">
        <v>4822</v>
      </c>
      <c r="F178" s="28" t="n">
        <v>32</v>
      </c>
      <c r="G178" s="29"/>
      <c r="H178" s="0" t="n">
        <v>684</v>
      </c>
      <c r="I178" s="0" t="n">
        <v>94</v>
      </c>
      <c r="J178" s="0" t="n">
        <v>113</v>
      </c>
      <c r="K178" s="0" t="n">
        <v>2106</v>
      </c>
      <c r="M178" s="0" t="n">
        <v>227</v>
      </c>
      <c r="N178" s="0" t="n">
        <v>106</v>
      </c>
      <c r="O178" s="0" t="n">
        <v>35</v>
      </c>
      <c r="P178" s="0" t="n">
        <v>343</v>
      </c>
      <c r="Q178" s="0" t="n">
        <v>148</v>
      </c>
      <c r="R178" s="0" t="n">
        <v>53</v>
      </c>
      <c r="S178" s="0" t="n">
        <v>290</v>
      </c>
      <c r="T178" s="0" t="n">
        <v>14</v>
      </c>
      <c r="U178" s="0" t="n">
        <v>80</v>
      </c>
      <c r="V178" s="0" t="n">
        <v>0</v>
      </c>
      <c r="W178" s="0" t="n">
        <v>149</v>
      </c>
      <c r="X178" s="0" t="n">
        <v>123</v>
      </c>
      <c r="Z178" s="0" t="n">
        <f aca="false">SUM(C178:X178)</f>
        <v>20901</v>
      </c>
    </row>
    <row r="179" customFormat="false" ht="12.8" hidden="false" customHeight="false" outlineLevel="0" collapsed="false">
      <c r="A179" s="30" t="n">
        <v>43641</v>
      </c>
      <c r="C179" s="0" t="n">
        <v>9044</v>
      </c>
      <c r="D179" s="0" t="n">
        <v>2657</v>
      </c>
      <c r="E179" s="0" t="n">
        <v>4499</v>
      </c>
      <c r="F179" s="28" t="n">
        <v>36</v>
      </c>
      <c r="G179" s="29"/>
      <c r="H179" s="0" t="n">
        <v>828</v>
      </c>
      <c r="I179" s="0" t="n">
        <v>91</v>
      </c>
      <c r="J179" s="0" t="n">
        <v>121</v>
      </c>
      <c r="K179" s="0" t="n">
        <v>777</v>
      </c>
      <c r="M179" s="0" t="n">
        <v>14</v>
      </c>
      <c r="N179" s="0" t="n">
        <v>39</v>
      </c>
      <c r="O179" s="0" t="n">
        <v>23</v>
      </c>
      <c r="P179" s="0" t="n">
        <v>327</v>
      </c>
      <c r="Q179" s="0" t="n">
        <v>99</v>
      </c>
      <c r="R179" s="0" t="n">
        <v>537</v>
      </c>
      <c r="S179" s="0" t="n">
        <v>1099</v>
      </c>
      <c r="T179" s="0" t="n">
        <v>8</v>
      </c>
      <c r="U179" s="0" t="n">
        <v>119</v>
      </c>
      <c r="V179" s="0" t="n">
        <v>69</v>
      </c>
      <c r="W179" s="0" t="n">
        <v>247</v>
      </c>
      <c r="X179" s="0" t="n">
        <v>170</v>
      </c>
      <c r="Z179" s="0" t="n">
        <f aca="false">SUM(C179:X179)</f>
        <v>20804</v>
      </c>
    </row>
    <row r="180" customFormat="false" ht="12.8" hidden="false" customHeight="false" outlineLevel="0" collapsed="false">
      <c r="A180" s="30" t="n">
        <v>43642</v>
      </c>
      <c r="C180" s="0" t="n">
        <v>7832</v>
      </c>
      <c r="D180" s="0" t="n">
        <v>1030</v>
      </c>
      <c r="E180" s="0" t="n">
        <v>4018</v>
      </c>
      <c r="F180" s="28" t="n">
        <v>30</v>
      </c>
      <c r="G180" s="29"/>
      <c r="H180" s="0" t="n">
        <v>27</v>
      </c>
      <c r="I180" s="0" t="n">
        <v>135</v>
      </c>
      <c r="J180" s="0" t="n">
        <v>134</v>
      </c>
      <c r="K180" s="0" t="n">
        <v>333</v>
      </c>
      <c r="M180" s="0" t="n">
        <v>27</v>
      </c>
      <c r="N180" s="0" t="n">
        <v>53</v>
      </c>
      <c r="O180" s="0" t="n">
        <v>22</v>
      </c>
      <c r="P180" s="0" t="n">
        <v>143</v>
      </c>
      <c r="Q180" s="0" t="n">
        <v>70</v>
      </c>
      <c r="R180" s="0" t="n">
        <v>57</v>
      </c>
      <c r="S180" s="0" t="n">
        <v>445</v>
      </c>
      <c r="T180" s="0" t="n">
        <v>41</v>
      </c>
      <c r="U180" s="0" t="n">
        <v>44</v>
      </c>
      <c r="V180" s="0" t="n">
        <v>25</v>
      </c>
      <c r="W180" s="0" t="n">
        <v>156</v>
      </c>
      <c r="X180" s="0" t="n">
        <v>6</v>
      </c>
      <c r="Z180" s="0" t="n">
        <f aca="false">SUM(C180:X180)</f>
        <v>14628</v>
      </c>
    </row>
    <row r="181" customFormat="false" ht="12.8" hidden="false" customHeight="false" outlineLevel="0" collapsed="false">
      <c r="A181" s="30" t="n">
        <v>43643</v>
      </c>
      <c r="C181" s="0" t="n">
        <v>6079</v>
      </c>
      <c r="D181" s="0" t="n">
        <v>4113</v>
      </c>
      <c r="E181" s="0" t="n">
        <v>4978</v>
      </c>
      <c r="F181" s="28" t="n">
        <v>38</v>
      </c>
      <c r="G181" s="29"/>
      <c r="H181" s="0" t="n">
        <v>192</v>
      </c>
      <c r="I181" s="0" t="n">
        <v>142</v>
      </c>
      <c r="J181" s="0" t="n">
        <v>653</v>
      </c>
      <c r="K181" s="0" t="n">
        <v>889</v>
      </c>
      <c r="M181" s="0" t="n">
        <v>450</v>
      </c>
      <c r="N181" s="0" t="n">
        <v>34</v>
      </c>
      <c r="O181" s="0" t="n">
        <v>97</v>
      </c>
      <c r="P181" s="0" t="n">
        <v>181</v>
      </c>
      <c r="Q181" s="0" t="n">
        <v>64</v>
      </c>
      <c r="R181" s="0" t="n">
        <v>160</v>
      </c>
      <c r="S181" s="0" t="n">
        <v>404</v>
      </c>
      <c r="T181" s="0" t="n">
        <v>67</v>
      </c>
      <c r="U181" s="0" t="n">
        <v>7</v>
      </c>
      <c r="V181" s="0" t="n">
        <v>26</v>
      </c>
      <c r="W181" s="0" t="n">
        <v>74</v>
      </c>
      <c r="X181" s="0" t="n">
        <v>172</v>
      </c>
      <c r="Z181" s="0" t="n">
        <f aca="false">SUM(C181:X181)</f>
        <v>18820</v>
      </c>
    </row>
    <row r="182" customFormat="false" ht="12.8" hidden="false" customHeight="false" outlineLevel="0" collapsed="false">
      <c r="A182" s="30" t="n">
        <v>43644</v>
      </c>
      <c r="C182" s="0" t="n">
        <v>5378</v>
      </c>
      <c r="D182" s="0" t="n">
        <v>1946</v>
      </c>
      <c r="E182" s="0" t="n">
        <v>3321</v>
      </c>
      <c r="F182" s="28" t="n">
        <v>27</v>
      </c>
      <c r="G182" s="29"/>
      <c r="H182" s="0" t="n">
        <v>62</v>
      </c>
      <c r="I182" s="0" t="n">
        <v>69</v>
      </c>
      <c r="J182" s="0" t="n">
        <v>319</v>
      </c>
      <c r="K182" s="0" t="n">
        <v>962</v>
      </c>
      <c r="M182" s="0" t="n">
        <v>98</v>
      </c>
      <c r="N182" s="0" t="n">
        <v>45</v>
      </c>
      <c r="O182" s="0" t="n">
        <v>24</v>
      </c>
      <c r="P182" s="0" t="n">
        <v>117</v>
      </c>
      <c r="Q182" s="0" t="n">
        <v>27</v>
      </c>
      <c r="R182" s="0" t="n">
        <v>348</v>
      </c>
      <c r="S182" s="0" t="n">
        <v>397</v>
      </c>
      <c r="T182" s="0" t="n">
        <v>240</v>
      </c>
      <c r="U182" s="0" t="n">
        <v>35</v>
      </c>
      <c r="V182" s="0" t="n">
        <v>11</v>
      </c>
      <c r="W182" s="0" t="n">
        <v>102</v>
      </c>
      <c r="X182" s="0" t="n">
        <v>331</v>
      </c>
      <c r="Z182" s="0" t="n">
        <f aca="false">SUM(C182:X182)</f>
        <v>13859</v>
      </c>
    </row>
    <row r="183" customFormat="false" ht="12.8" hidden="false" customHeight="false" outlineLevel="0" collapsed="false">
      <c r="A183" s="30" t="n">
        <v>43645</v>
      </c>
      <c r="C183" s="0" t="n">
        <v>6852</v>
      </c>
      <c r="D183" s="0" t="n">
        <v>1645</v>
      </c>
      <c r="E183" s="0" t="n">
        <v>3149</v>
      </c>
      <c r="F183" s="28" t="n">
        <v>32</v>
      </c>
      <c r="G183" s="29"/>
      <c r="H183" s="0" t="n">
        <v>1031</v>
      </c>
      <c r="I183" s="0" t="n">
        <v>183</v>
      </c>
      <c r="J183" s="0" t="n">
        <v>81</v>
      </c>
      <c r="K183" s="0" t="n">
        <v>1034</v>
      </c>
      <c r="M183" s="0" t="n">
        <v>21</v>
      </c>
      <c r="N183" s="0" t="n">
        <v>43</v>
      </c>
      <c r="O183" s="0" t="n">
        <v>58</v>
      </c>
      <c r="P183" s="0" t="n">
        <v>239</v>
      </c>
      <c r="Q183" s="0" t="n">
        <v>188</v>
      </c>
      <c r="R183" s="0" t="n">
        <v>1327</v>
      </c>
      <c r="S183" s="0" t="n">
        <v>583</v>
      </c>
      <c r="T183" s="0" t="n">
        <v>51</v>
      </c>
      <c r="U183" s="0" t="n">
        <v>17</v>
      </c>
      <c r="V183" s="0" t="n">
        <v>21</v>
      </c>
      <c r="W183" s="0" t="n">
        <v>9</v>
      </c>
      <c r="X183" s="0" t="n">
        <v>223</v>
      </c>
      <c r="Z183" s="0" t="n">
        <f aca="false">SUM(C183:X183)</f>
        <v>16787</v>
      </c>
    </row>
    <row r="184" customFormat="false" ht="12.8" hidden="false" customHeight="false" outlineLevel="0" collapsed="false">
      <c r="A184" s="30" t="n">
        <v>43646</v>
      </c>
      <c r="C184" s="0" t="n">
        <v>6216</v>
      </c>
      <c r="D184" s="0" t="n">
        <v>1524</v>
      </c>
      <c r="E184" s="0" t="n">
        <v>3792</v>
      </c>
      <c r="F184" s="28" t="n">
        <v>42</v>
      </c>
      <c r="G184" s="29"/>
      <c r="H184" s="0" t="n">
        <v>46</v>
      </c>
      <c r="I184" s="0" t="n">
        <v>249</v>
      </c>
      <c r="J184" s="0" t="n">
        <v>620</v>
      </c>
      <c r="K184" s="0" t="n">
        <v>750</v>
      </c>
      <c r="M184" s="0" t="n">
        <v>0</v>
      </c>
      <c r="N184" s="0" t="n">
        <v>58</v>
      </c>
      <c r="O184" s="0" t="n">
        <v>37</v>
      </c>
      <c r="P184" s="0" t="n">
        <v>461</v>
      </c>
      <c r="Q184" s="0" t="n">
        <v>41</v>
      </c>
      <c r="R184" s="0" t="n">
        <v>671</v>
      </c>
      <c r="S184" s="0" t="n">
        <v>443</v>
      </c>
      <c r="T184" s="0" t="n">
        <v>9</v>
      </c>
      <c r="U184" s="0" t="n">
        <v>162</v>
      </c>
      <c r="V184" s="0" t="n">
        <v>110</v>
      </c>
      <c r="W184" s="0" t="n">
        <v>73</v>
      </c>
      <c r="X184" s="0" t="n">
        <v>47</v>
      </c>
      <c r="Z184" s="0" t="n">
        <f aca="false">SUM(C184:X184)</f>
        <v>15351</v>
      </c>
    </row>
    <row r="185" customFormat="false" ht="12.8" hidden="false" customHeight="false" outlineLevel="0" collapsed="false">
      <c r="A185" s="30" t="n">
        <v>43647</v>
      </c>
      <c r="C185" s="0" t="n">
        <v>5314</v>
      </c>
      <c r="D185" s="0" t="n">
        <v>3966</v>
      </c>
      <c r="E185" s="0" t="n">
        <v>3070</v>
      </c>
      <c r="F185" s="28" t="n">
        <v>46</v>
      </c>
      <c r="G185" s="29"/>
      <c r="H185" s="0" t="n">
        <v>432</v>
      </c>
      <c r="I185" s="0" t="n">
        <v>147</v>
      </c>
      <c r="J185" s="0" t="n">
        <v>467</v>
      </c>
      <c r="K185" s="0" t="n">
        <v>273</v>
      </c>
      <c r="M185" s="0" t="n">
        <v>1</v>
      </c>
      <c r="N185" s="0" t="n">
        <v>24</v>
      </c>
      <c r="O185" s="0" t="n">
        <v>36</v>
      </c>
      <c r="P185" s="0" t="n">
        <v>302</v>
      </c>
      <c r="Q185" s="0" t="n">
        <v>49</v>
      </c>
      <c r="R185" s="0" t="n">
        <v>354</v>
      </c>
      <c r="S185" s="0" t="n">
        <v>260</v>
      </c>
      <c r="T185" s="0" t="n">
        <v>42</v>
      </c>
      <c r="U185" s="0" t="n">
        <v>47</v>
      </c>
      <c r="V185" s="0" t="n">
        <v>50</v>
      </c>
      <c r="W185" s="0" t="n">
        <v>20</v>
      </c>
      <c r="X185" s="0" t="n">
        <v>355</v>
      </c>
      <c r="Z185" s="0" t="n">
        <f aca="false">SUM(C185:X185)</f>
        <v>15255</v>
      </c>
    </row>
    <row r="186" customFormat="false" ht="12.8" hidden="false" customHeight="false" outlineLevel="0" collapsed="false">
      <c r="A186" s="30" t="n">
        <v>43648</v>
      </c>
      <c r="C186" s="0" t="n">
        <v>7926</v>
      </c>
      <c r="D186" s="0" t="n">
        <v>2427</v>
      </c>
      <c r="E186" s="0" t="n">
        <v>2277</v>
      </c>
      <c r="F186" s="28" t="n">
        <v>55</v>
      </c>
      <c r="G186" s="29" t="n">
        <v>310</v>
      </c>
      <c r="H186" s="0" t="n">
        <v>206</v>
      </c>
      <c r="I186" s="0" t="n">
        <v>37</v>
      </c>
      <c r="J186" s="0" t="n">
        <v>118</v>
      </c>
      <c r="K186" s="0" t="n">
        <v>697</v>
      </c>
      <c r="M186" s="0" t="n">
        <v>42</v>
      </c>
      <c r="N186" s="0" t="n">
        <v>57</v>
      </c>
      <c r="O186" s="0" t="n">
        <v>57</v>
      </c>
      <c r="P186" s="0" t="n">
        <v>996</v>
      </c>
      <c r="Q186" s="0" t="n">
        <v>26</v>
      </c>
      <c r="R186" s="0" t="n">
        <v>99</v>
      </c>
      <c r="S186" s="0" t="n">
        <v>224</v>
      </c>
      <c r="T186" s="0" t="n">
        <v>131</v>
      </c>
      <c r="U186" s="0" t="n">
        <v>305</v>
      </c>
      <c r="V186" s="0" t="n">
        <v>14</v>
      </c>
      <c r="W186" s="0" t="n">
        <v>113</v>
      </c>
      <c r="X186" s="0" t="n">
        <v>61</v>
      </c>
      <c r="Z186" s="0" t="n">
        <f aca="false">SUM(C186:X186)</f>
        <v>16178</v>
      </c>
    </row>
    <row r="187" customFormat="false" ht="12.8" hidden="false" customHeight="false" outlineLevel="0" collapsed="false">
      <c r="A187" s="30" t="n">
        <v>43649</v>
      </c>
      <c r="C187" s="0" t="n">
        <v>8422</v>
      </c>
      <c r="D187" s="0" t="n">
        <v>2919</v>
      </c>
      <c r="E187" s="0" t="n">
        <v>2107</v>
      </c>
      <c r="F187" s="28" t="n">
        <v>46</v>
      </c>
      <c r="G187" s="29" t="n">
        <v>1779</v>
      </c>
      <c r="H187" s="0" t="n">
        <v>717</v>
      </c>
      <c r="I187" s="0" t="n">
        <v>127</v>
      </c>
      <c r="J187" s="0" t="n">
        <v>190</v>
      </c>
      <c r="K187" s="0" t="n">
        <v>1081</v>
      </c>
      <c r="M187" s="0" t="n">
        <v>192</v>
      </c>
      <c r="N187" s="0" t="n">
        <v>62</v>
      </c>
      <c r="O187" s="0" t="n">
        <v>15</v>
      </c>
      <c r="P187" s="0" t="n">
        <v>943</v>
      </c>
      <c r="Q187" s="0" t="n">
        <v>97</v>
      </c>
      <c r="R187" s="0" t="n">
        <v>215</v>
      </c>
      <c r="S187" s="0" t="n">
        <v>244</v>
      </c>
      <c r="T187" s="0" t="n">
        <v>29</v>
      </c>
      <c r="U187" s="0" t="n">
        <v>33</v>
      </c>
      <c r="V187" s="0" t="n">
        <v>57</v>
      </c>
      <c r="W187" s="0" t="n">
        <v>245</v>
      </c>
      <c r="X187" s="0" t="n">
        <v>85</v>
      </c>
      <c r="Z187" s="0" t="n">
        <f aca="false">SUM(C187:X187)</f>
        <v>19605</v>
      </c>
    </row>
    <row r="188" customFormat="false" ht="12.8" hidden="false" customHeight="false" outlineLevel="0" collapsed="false">
      <c r="A188" s="30" t="n">
        <v>43650</v>
      </c>
      <c r="C188" s="0" t="n">
        <v>6273</v>
      </c>
      <c r="D188" s="0" t="n">
        <v>2535</v>
      </c>
      <c r="E188" s="0" t="n">
        <v>2228</v>
      </c>
      <c r="F188" s="28" t="n">
        <v>38</v>
      </c>
      <c r="G188" s="29" t="n">
        <v>1909</v>
      </c>
      <c r="H188" s="0" t="n">
        <v>665</v>
      </c>
      <c r="I188" s="0" t="n">
        <v>55</v>
      </c>
      <c r="J188" s="0" t="n">
        <v>247</v>
      </c>
      <c r="K188" s="0" t="n">
        <v>1762</v>
      </c>
      <c r="M188" s="0" t="n">
        <v>19</v>
      </c>
      <c r="N188" s="0" t="n">
        <v>25</v>
      </c>
      <c r="O188" s="0" t="n">
        <v>17</v>
      </c>
      <c r="P188" s="0" t="n">
        <v>254</v>
      </c>
      <c r="Q188" s="0" t="n">
        <v>28</v>
      </c>
      <c r="R188" s="0" t="n">
        <v>143</v>
      </c>
      <c r="S188" s="0" t="n">
        <v>181</v>
      </c>
      <c r="T188" s="0" t="n">
        <v>67</v>
      </c>
      <c r="U188" s="0" t="n">
        <v>83</v>
      </c>
      <c r="V188" s="0" t="n">
        <v>22</v>
      </c>
      <c r="W188" s="0" t="n">
        <v>78</v>
      </c>
      <c r="X188" s="0" t="n">
        <v>74</v>
      </c>
      <c r="Y188" s="0" t="n">
        <v>1993</v>
      </c>
      <c r="Z188" s="0" t="n">
        <f aca="false">SUM(C188:Y188)</f>
        <v>18696</v>
      </c>
    </row>
    <row r="189" customFormat="false" ht="12.8" hidden="false" customHeight="false" outlineLevel="0" collapsed="false">
      <c r="A189" s="30" t="n">
        <v>43651</v>
      </c>
      <c r="C189" s="0" t="n">
        <v>12193</v>
      </c>
      <c r="D189" s="0" t="n">
        <v>703</v>
      </c>
      <c r="E189" s="0" t="n">
        <v>2156</v>
      </c>
      <c r="F189" s="28" t="n">
        <v>23</v>
      </c>
      <c r="G189" s="29" t="n">
        <v>2524</v>
      </c>
      <c r="H189" s="0" t="n">
        <v>820</v>
      </c>
      <c r="I189" s="0" t="n">
        <v>136</v>
      </c>
      <c r="J189" s="0" t="n">
        <v>386</v>
      </c>
      <c r="K189" s="0" t="n">
        <v>937</v>
      </c>
      <c r="M189" s="0" t="n">
        <v>24</v>
      </c>
      <c r="N189" s="0" t="n">
        <v>46</v>
      </c>
      <c r="O189" s="0" t="n">
        <v>12</v>
      </c>
      <c r="P189" s="0" t="n">
        <v>526</v>
      </c>
      <c r="Q189" s="0" t="n">
        <v>16</v>
      </c>
      <c r="R189" s="0" t="n">
        <v>306</v>
      </c>
      <c r="S189" s="0" t="n">
        <v>235</v>
      </c>
      <c r="T189" s="0" t="n">
        <v>70</v>
      </c>
      <c r="U189" s="0" t="n">
        <v>32</v>
      </c>
      <c r="V189" s="0" t="n">
        <v>12</v>
      </c>
      <c r="W189" s="0" t="n">
        <v>37</v>
      </c>
      <c r="X189" s="0" t="n">
        <v>361</v>
      </c>
      <c r="Y189" s="0" t="n">
        <v>2170</v>
      </c>
      <c r="Z189" s="0" t="n">
        <f aca="false">SUM(C189:Y189)</f>
        <v>23725</v>
      </c>
    </row>
    <row r="190" customFormat="false" ht="12.8" hidden="false" customHeight="false" outlineLevel="0" collapsed="false">
      <c r="A190" s="30" t="n">
        <v>43652</v>
      </c>
      <c r="C190" s="0" t="n">
        <v>4537</v>
      </c>
      <c r="D190" s="0" t="n">
        <v>1427</v>
      </c>
      <c r="E190" s="0" t="n">
        <v>2672</v>
      </c>
      <c r="F190" s="28" t="n">
        <v>39</v>
      </c>
      <c r="G190" s="29" t="n">
        <v>2106</v>
      </c>
      <c r="H190" s="0" t="n">
        <v>74</v>
      </c>
      <c r="I190" s="0" t="n">
        <v>72</v>
      </c>
      <c r="J190" s="0" t="n">
        <v>183</v>
      </c>
      <c r="K190" s="0" t="n">
        <v>1311</v>
      </c>
      <c r="M190" s="0" t="n">
        <v>257</v>
      </c>
      <c r="N190" s="0" t="n">
        <v>35</v>
      </c>
      <c r="O190" s="0" t="n">
        <v>59</v>
      </c>
      <c r="P190" s="0" t="n">
        <v>387</v>
      </c>
      <c r="Q190" s="0" t="n">
        <v>35</v>
      </c>
      <c r="R190" s="0" t="n">
        <v>62</v>
      </c>
      <c r="S190" s="0" t="n">
        <v>157</v>
      </c>
      <c r="T190" s="0" t="n">
        <v>28</v>
      </c>
      <c r="U190" s="0" t="n">
        <v>90</v>
      </c>
      <c r="V190" s="0" t="n">
        <v>147</v>
      </c>
      <c r="W190" s="0" t="n">
        <v>81</v>
      </c>
      <c r="X190" s="0" t="n">
        <v>144</v>
      </c>
      <c r="Z190" s="0" t="n">
        <f aca="false">SUM(C190:X190)</f>
        <v>13903</v>
      </c>
    </row>
    <row r="191" customFormat="false" ht="12.8" hidden="false" customHeight="false" outlineLevel="0" collapsed="false">
      <c r="A191" s="30" t="n">
        <v>43653</v>
      </c>
      <c r="C191" s="0" t="n">
        <v>6833</v>
      </c>
      <c r="D191" s="0" t="n">
        <v>1698</v>
      </c>
      <c r="E191" s="0" t="n">
        <v>2481</v>
      </c>
      <c r="F191" s="28" t="n">
        <v>20</v>
      </c>
      <c r="G191" s="29" t="n">
        <v>2201</v>
      </c>
      <c r="H191" s="0" t="n">
        <v>51</v>
      </c>
      <c r="I191" s="0" t="n">
        <v>44</v>
      </c>
      <c r="J191" s="0" t="n">
        <v>242</v>
      </c>
      <c r="K191" s="0" t="n">
        <v>747</v>
      </c>
      <c r="M191" s="0" t="n">
        <v>373</v>
      </c>
      <c r="N191" s="0" t="n">
        <v>56</v>
      </c>
      <c r="O191" s="0" t="n">
        <v>25</v>
      </c>
      <c r="P191" s="0" t="n">
        <v>270</v>
      </c>
      <c r="Q191" s="0" t="n">
        <v>13</v>
      </c>
      <c r="R191" s="0" t="n">
        <v>90</v>
      </c>
      <c r="S191" s="0" t="n">
        <v>210</v>
      </c>
      <c r="T191" s="0" t="n">
        <v>254</v>
      </c>
      <c r="U191" s="0" t="n">
        <v>16</v>
      </c>
      <c r="V191" s="0" t="n">
        <v>38</v>
      </c>
      <c r="W191" s="0" t="n">
        <v>28</v>
      </c>
      <c r="X191" s="0" t="n">
        <v>22</v>
      </c>
      <c r="Z191" s="0" t="n">
        <f aca="false">SUM(C191:X191)</f>
        <v>15712</v>
      </c>
    </row>
    <row r="192" customFormat="false" ht="12.8" hidden="false" customHeight="false" outlineLevel="0" collapsed="false">
      <c r="A192" s="30" t="n">
        <v>43654</v>
      </c>
      <c r="C192" s="0" t="n">
        <v>3216</v>
      </c>
      <c r="D192" s="0" t="n">
        <v>2996</v>
      </c>
      <c r="E192" s="0" t="n">
        <v>2259</v>
      </c>
      <c r="F192" s="28" t="n">
        <v>38</v>
      </c>
      <c r="G192" s="29" t="n">
        <v>3026</v>
      </c>
      <c r="H192" s="0" t="n">
        <v>291</v>
      </c>
      <c r="I192" s="0" t="n">
        <v>93</v>
      </c>
      <c r="J192" s="0" t="n">
        <v>229</v>
      </c>
      <c r="K192" s="0" t="n">
        <v>4900</v>
      </c>
      <c r="M192" s="0" t="n">
        <v>154</v>
      </c>
      <c r="N192" s="0" t="n">
        <v>123</v>
      </c>
      <c r="O192" s="0" t="n">
        <v>21</v>
      </c>
      <c r="P192" s="0" t="n">
        <v>143</v>
      </c>
      <c r="Q192" s="0" t="n">
        <v>1</v>
      </c>
      <c r="R192" s="0" t="n">
        <v>95</v>
      </c>
      <c r="S192" s="0" t="n">
        <v>513</v>
      </c>
      <c r="T192" s="0" t="n">
        <v>118</v>
      </c>
      <c r="U192" s="0" t="n">
        <v>170</v>
      </c>
      <c r="V192" s="0" t="n">
        <v>29</v>
      </c>
      <c r="W192" s="0" t="n">
        <v>17</v>
      </c>
      <c r="X192" s="0" t="n">
        <v>54</v>
      </c>
      <c r="Z192" s="0" t="n">
        <f aca="false">SUM(C192:X192)</f>
        <v>18486</v>
      </c>
    </row>
    <row r="193" customFormat="false" ht="12.8" hidden="false" customHeight="false" outlineLevel="0" collapsed="false">
      <c r="A193" s="30" t="n">
        <v>43655</v>
      </c>
      <c r="C193" s="0" t="n">
        <v>3218</v>
      </c>
      <c r="D193" s="0" t="n">
        <v>2767</v>
      </c>
      <c r="E193" s="0" t="n">
        <v>2576</v>
      </c>
      <c r="F193" s="28" t="n">
        <v>29</v>
      </c>
      <c r="G193" s="29" t="n">
        <v>1147</v>
      </c>
      <c r="H193" s="0" t="n">
        <v>72</v>
      </c>
      <c r="I193" s="0" t="n">
        <v>130</v>
      </c>
      <c r="J193" s="0" t="n">
        <v>167</v>
      </c>
      <c r="K193" s="0" t="n">
        <v>2362</v>
      </c>
      <c r="M193" s="0" t="n">
        <v>99</v>
      </c>
      <c r="N193" s="0" t="n">
        <v>89</v>
      </c>
      <c r="O193" s="0" t="n">
        <v>23</v>
      </c>
      <c r="P193" s="0" t="n">
        <v>287</v>
      </c>
      <c r="Q193" s="0" t="n">
        <v>3</v>
      </c>
      <c r="R193" s="0" t="n">
        <v>37</v>
      </c>
      <c r="S193" s="0" t="n">
        <v>496</v>
      </c>
      <c r="T193" s="0" t="n">
        <v>99</v>
      </c>
      <c r="U193" s="0" t="n">
        <v>16</v>
      </c>
      <c r="V193" s="0" t="n">
        <v>125</v>
      </c>
      <c r="W193" s="0" t="n">
        <v>223</v>
      </c>
      <c r="X193" s="0" t="n">
        <v>62</v>
      </c>
      <c r="Z193" s="0" t="n">
        <f aca="false">SUM(C193:X193)</f>
        <v>14027</v>
      </c>
    </row>
    <row r="194" customFormat="false" ht="12.8" hidden="false" customHeight="false" outlineLevel="0" collapsed="false">
      <c r="A194" s="30" t="n">
        <v>43656</v>
      </c>
      <c r="C194" s="0" t="n">
        <v>3839</v>
      </c>
      <c r="D194" s="0" t="n">
        <v>2053</v>
      </c>
      <c r="E194" s="0" t="n">
        <v>4443</v>
      </c>
      <c r="F194" s="28" t="n">
        <v>32</v>
      </c>
      <c r="G194" s="29" t="n">
        <v>912</v>
      </c>
      <c r="H194" s="0" t="n">
        <v>57</v>
      </c>
      <c r="I194" s="0" t="n">
        <v>34</v>
      </c>
      <c r="J194" s="0" t="n">
        <v>809</v>
      </c>
      <c r="K194" s="0" t="n">
        <v>207</v>
      </c>
      <c r="M194" s="0" t="n">
        <v>21</v>
      </c>
      <c r="N194" s="0" t="n">
        <v>68</v>
      </c>
      <c r="O194" s="0" t="n">
        <v>57</v>
      </c>
      <c r="P194" s="0" t="n">
        <v>183</v>
      </c>
      <c r="Q194" s="0" t="n">
        <v>20</v>
      </c>
      <c r="R194" s="0" t="n">
        <v>53</v>
      </c>
      <c r="S194" s="0" t="n">
        <v>241</v>
      </c>
      <c r="T194" s="0" t="n">
        <v>79</v>
      </c>
      <c r="U194" s="0" t="n">
        <v>320</v>
      </c>
      <c r="V194" s="0" t="n">
        <v>44</v>
      </c>
      <c r="W194" s="0" t="n">
        <v>177</v>
      </c>
      <c r="X194" s="0" t="n">
        <v>11</v>
      </c>
      <c r="Z194" s="0" t="n">
        <f aca="false">SUM(C194:X194)</f>
        <v>13660</v>
      </c>
    </row>
    <row r="195" customFormat="false" ht="12.8" hidden="false" customHeight="false" outlineLevel="0" collapsed="false">
      <c r="A195" s="30" t="n">
        <v>43657</v>
      </c>
      <c r="C195" s="0" t="n">
        <v>5334</v>
      </c>
      <c r="D195" s="0" t="n">
        <v>1636</v>
      </c>
      <c r="E195" s="0" t="n">
        <v>3420</v>
      </c>
      <c r="F195" s="28" t="n">
        <v>38</v>
      </c>
      <c r="G195" s="29" t="n">
        <v>842</v>
      </c>
      <c r="H195" s="0" t="n">
        <v>17</v>
      </c>
      <c r="I195" s="0" t="n">
        <v>41</v>
      </c>
      <c r="J195" s="0" t="n">
        <v>1898</v>
      </c>
      <c r="K195" s="0" t="n">
        <v>1161</v>
      </c>
      <c r="M195" s="0" t="n">
        <v>21</v>
      </c>
      <c r="N195" s="0" t="n">
        <v>73</v>
      </c>
      <c r="O195" s="0" t="n">
        <v>42</v>
      </c>
      <c r="P195" s="0" t="n">
        <v>207</v>
      </c>
      <c r="Q195" s="0" t="n">
        <v>67</v>
      </c>
      <c r="R195" s="0" t="n">
        <v>47</v>
      </c>
      <c r="S195" s="0" t="n">
        <v>383</v>
      </c>
      <c r="T195" s="0" t="n">
        <v>32</v>
      </c>
      <c r="U195" s="0" t="n">
        <v>13</v>
      </c>
      <c r="V195" s="0" t="n">
        <v>1</v>
      </c>
      <c r="W195" s="0" t="n">
        <v>25</v>
      </c>
      <c r="X195" s="0" t="n">
        <v>61</v>
      </c>
      <c r="Z195" s="0" t="n">
        <f aca="false">SUM(C195:X195)</f>
        <v>15359</v>
      </c>
    </row>
    <row r="196" customFormat="false" ht="12.8" hidden="false" customHeight="false" outlineLevel="0" collapsed="false">
      <c r="A196" s="30" t="n">
        <v>43658</v>
      </c>
      <c r="C196" s="0" t="n">
        <v>6961</v>
      </c>
      <c r="D196" s="0" t="n">
        <v>2021</v>
      </c>
      <c r="E196" s="0" t="n">
        <v>3234</v>
      </c>
      <c r="F196" s="28" t="n">
        <v>40</v>
      </c>
      <c r="G196" s="29" t="n">
        <v>2437</v>
      </c>
      <c r="H196" s="0" t="n">
        <v>29</v>
      </c>
      <c r="I196" s="0" t="n">
        <v>35</v>
      </c>
      <c r="J196" s="0" t="n">
        <v>308</v>
      </c>
      <c r="K196" s="0" t="n">
        <v>219</v>
      </c>
      <c r="M196" s="0" t="n">
        <v>22</v>
      </c>
      <c r="N196" s="0" t="n">
        <v>54</v>
      </c>
      <c r="O196" s="0" t="n">
        <v>43</v>
      </c>
      <c r="P196" s="0" t="n">
        <v>144</v>
      </c>
      <c r="Q196" s="0" t="n">
        <v>0</v>
      </c>
      <c r="R196" s="0" t="n">
        <v>52</v>
      </c>
      <c r="S196" s="0" t="n">
        <v>753</v>
      </c>
      <c r="T196" s="0" t="n">
        <v>40</v>
      </c>
      <c r="U196" s="0" t="n">
        <v>134</v>
      </c>
      <c r="V196" s="0" t="n">
        <v>84</v>
      </c>
      <c r="W196" s="0" t="n">
        <v>34</v>
      </c>
      <c r="X196" s="0" t="n">
        <v>44</v>
      </c>
      <c r="Z196" s="0" t="n">
        <f aca="false">SUM(C196:X196)</f>
        <v>16688</v>
      </c>
    </row>
    <row r="197" customFormat="false" ht="12.8" hidden="false" customHeight="false" outlineLevel="0" collapsed="false">
      <c r="A197" s="30" t="n">
        <v>43659</v>
      </c>
      <c r="C197" s="0" t="n">
        <v>3569</v>
      </c>
      <c r="D197" s="0" t="n">
        <v>1646</v>
      </c>
      <c r="E197" s="0" t="n">
        <v>5166</v>
      </c>
      <c r="F197" s="28" t="n">
        <v>92</v>
      </c>
      <c r="G197" s="29" t="n">
        <v>646</v>
      </c>
      <c r="H197" s="0" t="n">
        <v>33</v>
      </c>
      <c r="I197" s="0" t="n">
        <v>30</v>
      </c>
      <c r="J197" s="0" t="n">
        <v>186</v>
      </c>
      <c r="K197" s="0" t="n">
        <v>1525</v>
      </c>
      <c r="M197" s="0" t="n">
        <v>19</v>
      </c>
      <c r="N197" s="0" t="n">
        <v>11</v>
      </c>
      <c r="O197" s="0" t="n">
        <v>61</v>
      </c>
      <c r="P197" s="0" t="n">
        <v>79</v>
      </c>
      <c r="Q197" s="0" t="n">
        <v>33</v>
      </c>
      <c r="R197" s="0" t="n">
        <v>257</v>
      </c>
      <c r="S197" s="0" t="n">
        <v>168</v>
      </c>
      <c r="T197" s="0" t="n">
        <v>31</v>
      </c>
      <c r="U197" s="0" t="n">
        <v>564</v>
      </c>
      <c r="V197" s="0" t="n">
        <v>7</v>
      </c>
      <c r="W197" s="0" t="n">
        <v>172</v>
      </c>
      <c r="X197" s="0" t="n">
        <v>23</v>
      </c>
      <c r="Z197" s="0" t="n">
        <f aca="false">SUM(C197:X197)</f>
        <v>14318</v>
      </c>
    </row>
    <row r="198" customFormat="false" ht="12.8" hidden="false" customHeight="false" outlineLevel="0" collapsed="false">
      <c r="A198" s="30" t="n">
        <v>43660</v>
      </c>
      <c r="C198" s="0" t="n">
        <v>2189</v>
      </c>
      <c r="D198" s="0" t="n">
        <v>2772</v>
      </c>
      <c r="E198" s="0" t="n">
        <v>2990</v>
      </c>
      <c r="F198" s="28" t="n">
        <v>47</v>
      </c>
      <c r="G198" s="29" t="n">
        <v>864</v>
      </c>
      <c r="H198" s="0" t="n">
        <v>39</v>
      </c>
      <c r="I198" s="0" t="n">
        <v>22</v>
      </c>
      <c r="J198" s="0" t="n">
        <v>491</v>
      </c>
      <c r="K198" s="0" t="n">
        <v>274</v>
      </c>
      <c r="M198" s="0" t="n">
        <v>91</v>
      </c>
      <c r="N198" s="0" t="n">
        <v>45</v>
      </c>
      <c r="O198" s="0" t="n">
        <v>39</v>
      </c>
      <c r="P198" s="0" t="n">
        <v>58</v>
      </c>
      <c r="Q198" s="0" t="n">
        <v>27</v>
      </c>
      <c r="R198" s="0" t="n">
        <v>113</v>
      </c>
      <c r="S198" s="0" t="n">
        <v>247</v>
      </c>
      <c r="T198" s="0" t="n">
        <v>80</v>
      </c>
      <c r="U198" s="0" t="n">
        <v>95</v>
      </c>
      <c r="V198" s="0" t="n">
        <v>94</v>
      </c>
      <c r="W198" s="0" t="n">
        <v>0</v>
      </c>
      <c r="X198" s="0" t="n">
        <v>17</v>
      </c>
      <c r="Z198" s="0" t="n">
        <f aca="false">SUM(C198:X198)</f>
        <v>10594</v>
      </c>
    </row>
    <row r="199" customFormat="false" ht="12.8" hidden="false" customHeight="false" outlineLevel="0" collapsed="false">
      <c r="A199" s="30" t="n">
        <v>43661</v>
      </c>
      <c r="C199" s="0" t="n">
        <v>6509</v>
      </c>
      <c r="D199" s="0" t="n">
        <v>2554</v>
      </c>
      <c r="E199" s="0" t="n">
        <v>4701</v>
      </c>
      <c r="F199" s="28" t="n">
        <v>33</v>
      </c>
      <c r="G199" s="29" t="n">
        <v>603</v>
      </c>
      <c r="H199" s="0" t="n">
        <v>112</v>
      </c>
      <c r="I199" s="0" t="n">
        <v>87</v>
      </c>
      <c r="J199" s="0" t="n">
        <v>437</v>
      </c>
      <c r="K199" s="0" t="n">
        <v>599</v>
      </c>
      <c r="M199" s="0" t="n">
        <v>71</v>
      </c>
      <c r="N199" s="0" t="n">
        <v>28</v>
      </c>
      <c r="O199" s="0" t="n">
        <v>63</v>
      </c>
      <c r="P199" s="0" t="n">
        <v>1711</v>
      </c>
      <c r="Q199" s="0" t="n">
        <v>86</v>
      </c>
      <c r="R199" s="0" t="n">
        <v>37</v>
      </c>
      <c r="S199" s="0" t="n">
        <v>453</v>
      </c>
      <c r="T199" s="0" t="n">
        <v>15</v>
      </c>
      <c r="U199" s="0" t="n">
        <v>35</v>
      </c>
      <c r="V199" s="0" t="n">
        <v>75</v>
      </c>
      <c r="W199" s="0" t="n">
        <v>12</v>
      </c>
      <c r="X199" s="0" t="n">
        <v>19</v>
      </c>
      <c r="Z199" s="0" t="n">
        <f aca="false">SUM(C199:X199)</f>
        <v>18240</v>
      </c>
    </row>
    <row r="200" customFormat="false" ht="12.8" hidden="false" customHeight="false" outlineLevel="0" collapsed="false">
      <c r="A200" s="30" t="n">
        <v>43662</v>
      </c>
      <c r="C200" s="0" t="n">
        <v>3539</v>
      </c>
      <c r="D200" s="0" t="n">
        <v>1277</v>
      </c>
      <c r="E200" s="0" t="n">
        <v>3653</v>
      </c>
      <c r="F200" s="28" t="n">
        <v>60</v>
      </c>
      <c r="G200" s="29" t="n">
        <v>1145</v>
      </c>
      <c r="H200" s="0" t="n">
        <v>58</v>
      </c>
      <c r="I200" s="0" t="n">
        <v>74</v>
      </c>
      <c r="J200" s="0" t="n">
        <v>279</v>
      </c>
      <c r="K200" s="0" t="n">
        <v>438</v>
      </c>
      <c r="M200" s="0" t="n">
        <v>11</v>
      </c>
      <c r="N200" s="0" t="n">
        <v>81</v>
      </c>
      <c r="O200" s="0" t="n">
        <v>16</v>
      </c>
      <c r="P200" s="0" t="n">
        <v>161</v>
      </c>
      <c r="Q200" s="0" t="n">
        <v>68</v>
      </c>
      <c r="R200" s="0" t="n">
        <v>40</v>
      </c>
      <c r="S200" s="0" t="n">
        <v>494</v>
      </c>
      <c r="T200" s="0" t="n">
        <v>17</v>
      </c>
      <c r="U200" s="0" t="n">
        <v>5</v>
      </c>
      <c r="V200" s="0" t="n">
        <v>94</v>
      </c>
      <c r="W200" s="0" t="n">
        <v>53</v>
      </c>
      <c r="X200" s="0" t="n">
        <v>2</v>
      </c>
      <c r="Z200" s="0" t="n">
        <f aca="false">SUM(C200:X200)</f>
        <v>11565</v>
      </c>
    </row>
    <row r="201" customFormat="false" ht="12.8" hidden="false" customHeight="false" outlineLevel="0" collapsed="false">
      <c r="A201" s="30" t="n">
        <v>43663</v>
      </c>
      <c r="C201" s="0" t="n">
        <v>5755</v>
      </c>
      <c r="D201" s="0" t="n">
        <v>5130</v>
      </c>
      <c r="E201" s="0" t="n">
        <v>6115</v>
      </c>
      <c r="F201" s="28" t="n">
        <v>56</v>
      </c>
      <c r="G201" s="29" t="n">
        <v>1083</v>
      </c>
      <c r="H201" s="0" t="n">
        <v>154</v>
      </c>
      <c r="I201" s="0" t="n">
        <v>103</v>
      </c>
      <c r="J201" s="0" t="n">
        <v>178</v>
      </c>
      <c r="K201" s="0" t="n">
        <v>3969</v>
      </c>
      <c r="M201" s="0" t="n">
        <v>88</v>
      </c>
      <c r="N201" s="0" t="n">
        <v>55</v>
      </c>
      <c r="O201" s="0" t="n">
        <v>41</v>
      </c>
      <c r="P201" s="0" t="n">
        <v>152</v>
      </c>
      <c r="Q201" s="0" t="n">
        <v>209</v>
      </c>
      <c r="R201" s="0" t="n">
        <v>31</v>
      </c>
      <c r="S201" s="0" t="n">
        <v>414</v>
      </c>
      <c r="T201" s="0" t="n">
        <v>105</v>
      </c>
      <c r="U201" s="0" t="n">
        <v>36</v>
      </c>
      <c r="V201" s="0" t="n">
        <v>37</v>
      </c>
      <c r="W201" s="0" t="n">
        <v>65</v>
      </c>
      <c r="X201" s="0" t="n">
        <v>252</v>
      </c>
      <c r="Z201" s="0" t="n">
        <f aca="false">SUM(C201:X201)</f>
        <v>24028</v>
      </c>
    </row>
    <row r="202" customFormat="false" ht="12.8" hidden="false" customHeight="false" outlineLevel="0" collapsed="false">
      <c r="A202" s="30" t="n">
        <v>43664</v>
      </c>
      <c r="C202" s="0" t="n">
        <v>4047</v>
      </c>
      <c r="D202" s="0" t="n">
        <v>5347</v>
      </c>
      <c r="E202" s="0" t="n">
        <v>2712</v>
      </c>
      <c r="F202" s="28" t="n">
        <v>51</v>
      </c>
      <c r="G202" s="29" t="n">
        <v>1405</v>
      </c>
      <c r="H202" s="0" t="n">
        <v>182</v>
      </c>
      <c r="I202" s="0" t="n">
        <v>51</v>
      </c>
      <c r="J202" s="0" t="n">
        <v>352</v>
      </c>
      <c r="K202" s="0" t="n">
        <v>1897</v>
      </c>
      <c r="M202" s="0" t="n">
        <v>18</v>
      </c>
      <c r="N202" s="0" t="n">
        <v>87</v>
      </c>
      <c r="O202" s="0" t="n">
        <v>22</v>
      </c>
      <c r="P202" s="0" t="n">
        <v>422</v>
      </c>
      <c r="Q202" s="0" t="n">
        <v>107</v>
      </c>
      <c r="R202" s="0" t="n">
        <v>62</v>
      </c>
      <c r="S202" s="0" t="n">
        <v>524</v>
      </c>
      <c r="T202" s="0" t="n">
        <v>401</v>
      </c>
      <c r="U202" s="0" t="n">
        <v>97</v>
      </c>
      <c r="V202" s="0" t="n">
        <v>1</v>
      </c>
      <c r="W202" s="0" t="n">
        <v>72</v>
      </c>
      <c r="X202" s="0" t="n">
        <v>105</v>
      </c>
      <c r="Z202" s="0" t="n">
        <f aca="false">SUM(C202:X202)</f>
        <v>17962</v>
      </c>
    </row>
    <row r="203" customFormat="false" ht="12.8" hidden="false" customHeight="false" outlineLevel="0" collapsed="false">
      <c r="A203" s="30" t="n">
        <v>43665</v>
      </c>
      <c r="C203" s="0" t="n">
        <v>6159</v>
      </c>
      <c r="D203" s="0" t="n">
        <v>1943</v>
      </c>
      <c r="E203" s="0" t="n">
        <v>4202</v>
      </c>
      <c r="F203" s="28" t="n">
        <v>39</v>
      </c>
      <c r="G203" s="29" t="n">
        <v>747</v>
      </c>
      <c r="H203" s="0" t="n">
        <v>35</v>
      </c>
      <c r="I203" s="0" t="n">
        <v>494</v>
      </c>
      <c r="J203" s="0" t="n">
        <v>365</v>
      </c>
      <c r="K203" s="0" t="n">
        <v>450</v>
      </c>
      <c r="M203" s="0" t="n">
        <v>69</v>
      </c>
      <c r="N203" s="0" t="n">
        <v>20</v>
      </c>
      <c r="O203" s="0" t="n">
        <v>87</v>
      </c>
      <c r="P203" s="0" t="n">
        <v>77</v>
      </c>
      <c r="Q203" s="0" t="n">
        <v>32</v>
      </c>
      <c r="R203" s="0" t="n">
        <v>22</v>
      </c>
      <c r="S203" s="0" t="n">
        <v>598</v>
      </c>
      <c r="T203" s="0" t="n">
        <v>589</v>
      </c>
      <c r="U203" s="0" t="n">
        <v>202</v>
      </c>
      <c r="V203" s="0" t="n">
        <v>84</v>
      </c>
      <c r="W203" s="0" t="n">
        <v>76</v>
      </c>
      <c r="X203" s="0" t="n">
        <v>30</v>
      </c>
      <c r="Z203" s="0" t="n">
        <f aca="false">SUM(C203:X203)</f>
        <v>16320</v>
      </c>
    </row>
    <row r="204" customFormat="false" ht="12.8" hidden="false" customHeight="false" outlineLevel="0" collapsed="false">
      <c r="A204" s="30" t="n">
        <v>43666</v>
      </c>
      <c r="C204" s="0" t="n">
        <v>3745</v>
      </c>
      <c r="D204" s="0" t="n">
        <v>2130</v>
      </c>
      <c r="E204" s="0" t="n">
        <v>2635</v>
      </c>
      <c r="F204" s="28" t="n">
        <v>35</v>
      </c>
      <c r="G204" s="29" t="n">
        <v>2590</v>
      </c>
      <c r="H204" s="0" t="n">
        <v>84</v>
      </c>
      <c r="I204" s="0" t="n">
        <v>71</v>
      </c>
      <c r="J204" s="0" t="n">
        <v>141</v>
      </c>
      <c r="K204" s="0" t="n">
        <v>726</v>
      </c>
      <c r="M204" s="0" t="n">
        <v>5</v>
      </c>
      <c r="N204" s="0" t="n">
        <v>18</v>
      </c>
      <c r="O204" s="0" t="n">
        <v>28</v>
      </c>
      <c r="P204" s="0" t="n">
        <v>69</v>
      </c>
      <c r="Q204" s="0" t="n">
        <v>13</v>
      </c>
      <c r="R204" s="0" t="n">
        <v>29</v>
      </c>
      <c r="S204" s="0" t="n">
        <v>684</v>
      </c>
      <c r="T204" s="0" t="n">
        <v>91</v>
      </c>
      <c r="U204" s="0" t="n">
        <v>18</v>
      </c>
      <c r="V204" s="0" t="n">
        <v>5</v>
      </c>
      <c r="W204" s="0" t="n">
        <v>46</v>
      </c>
      <c r="X204" s="0" t="n">
        <v>7</v>
      </c>
      <c r="Z204" s="0" t="n">
        <f aca="false">SUM(C204:X204)</f>
        <v>13170</v>
      </c>
    </row>
    <row r="205" customFormat="false" ht="12.8" hidden="false" customHeight="false" outlineLevel="0" collapsed="false">
      <c r="A205" s="30" t="n">
        <v>43667</v>
      </c>
      <c r="C205" s="0" t="n">
        <v>3323</v>
      </c>
      <c r="D205" s="0" t="n">
        <v>1696</v>
      </c>
      <c r="E205" s="0" t="n">
        <v>2278</v>
      </c>
      <c r="F205" s="28" t="n">
        <v>24</v>
      </c>
      <c r="G205" s="29" t="n">
        <v>987</v>
      </c>
      <c r="H205" s="0" t="n">
        <v>25</v>
      </c>
      <c r="I205" s="0" t="n">
        <v>160</v>
      </c>
      <c r="J205" s="0" t="n">
        <v>661</v>
      </c>
      <c r="K205" s="0" t="n">
        <v>571</v>
      </c>
      <c r="M205" s="0" t="n">
        <v>19</v>
      </c>
      <c r="N205" s="0" t="n">
        <v>5</v>
      </c>
      <c r="O205" s="0" t="n">
        <v>23</v>
      </c>
      <c r="P205" s="0" t="n">
        <v>134</v>
      </c>
      <c r="Q205" s="0" t="n">
        <v>69</v>
      </c>
      <c r="R205" s="0" t="n">
        <v>23</v>
      </c>
      <c r="S205" s="0" t="n">
        <v>327</v>
      </c>
      <c r="T205" s="0" t="n">
        <v>107</v>
      </c>
      <c r="U205" s="0" t="n">
        <v>191</v>
      </c>
      <c r="V205" s="0" t="n">
        <v>0</v>
      </c>
      <c r="W205" s="0" t="n">
        <v>12</v>
      </c>
      <c r="X205" s="0" t="n">
        <v>17</v>
      </c>
      <c r="Z205" s="0" t="n">
        <f aca="false">SUM(C205:X205)</f>
        <v>10652</v>
      </c>
    </row>
    <row r="206" customFormat="false" ht="12.8" hidden="false" customHeight="false" outlineLevel="0" collapsed="false">
      <c r="A206" s="30" t="n">
        <v>43668</v>
      </c>
      <c r="C206" s="0" t="n">
        <v>1906</v>
      </c>
      <c r="D206" s="0" t="n">
        <v>2581</v>
      </c>
      <c r="E206" s="0" t="n">
        <v>3072</v>
      </c>
      <c r="F206" s="28" t="n">
        <v>43</v>
      </c>
      <c r="G206" s="29" t="n">
        <v>1238</v>
      </c>
      <c r="H206" s="0" t="n">
        <v>213</v>
      </c>
      <c r="I206" s="0" t="n">
        <v>53</v>
      </c>
      <c r="J206" s="0" t="n">
        <v>417</v>
      </c>
      <c r="K206" s="0" t="n">
        <v>822</v>
      </c>
      <c r="M206" s="0" t="n">
        <v>9</v>
      </c>
      <c r="N206" s="0" t="n">
        <v>40</v>
      </c>
      <c r="O206" s="0" t="n">
        <v>50</v>
      </c>
      <c r="P206" s="0" t="n">
        <v>123</v>
      </c>
      <c r="Q206" s="0" t="n">
        <v>15</v>
      </c>
      <c r="R206" s="0" t="n">
        <v>59</v>
      </c>
      <c r="S206" s="0" t="n">
        <v>173</v>
      </c>
      <c r="T206" s="0" t="n">
        <v>67</v>
      </c>
      <c r="U206" s="0" t="n">
        <v>22</v>
      </c>
      <c r="V206" s="0" t="n">
        <v>0</v>
      </c>
      <c r="W206" s="0" t="n">
        <v>49</v>
      </c>
      <c r="X206" s="0" t="n">
        <v>8</v>
      </c>
      <c r="Z206" s="0" t="n">
        <f aca="false">SUM(C206:X206)</f>
        <v>10960</v>
      </c>
    </row>
    <row r="207" customFormat="false" ht="12.8" hidden="false" customHeight="false" outlineLevel="0" collapsed="false">
      <c r="A207" s="30" t="n">
        <v>43669</v>
      </c>
      <c r="C207" s="0" t="n">
        <v>1894</v>
      </c>
      <c r="D207" s="0" t="n">
        <v>2085</v>
      </c>
      <c r="E207" s="0" t="n">
        <v>2418</v>
      </c>
      <c r="F207" s="28" t="n">
        <v>31</v>
      </c>
      <c r="G207" s="29" t="n">
        <v>934</v>
      </c>
      <c r="H207" s="0" t="n">
        <v>46</v>
      </c>
      <c r="I207" s="0" t="n">
        <v>77</v>
      </c>
      <c r="J207" s="0" t="n">
        <v>276</v>
      </c>
      <c r="K207" s="0" t="n">
        <v>1389</v>
      </c>
      <c r="M207" s="0" t="n">
        <v>224</v>
      </c>
      <c r="N207" s="0" t="n">
        <v>18</v>
      </c>
      <c r="O207" s="0" t="n">
        <v>25</v>
      </c>
      <c r="P207" s="0" t="n">
        <v>18</v>
      </c>
      <c r="Q207" s="0" t="n">
        <v>21</v>
      </c>
      <c r="R207" s="0" t="n">
        <v>27</v>
      </c>
      <c r="S207" s="0" t="n">
        <v>252</v>
      </c>
      <c r="T207" s="0" t="n">
        <v>45</v>
      </c>
      <c r="U207" s="0" t="n">
        <v>1</v>
      </c>
      <c r="V207" s="0" t="n">
        <v>2</v>
      </c>
      <c r="W207" s="0" t="n">
        <v>38</v>
      </c>
      <c r="X207" s="0" t="n">
        <v>10</v>
      </c>
      <c r="Z207" s="0" t="n">
        <f aca="false">SUM(C207:X207)</f>
        <v>9831</v>
      </c>
    </row>
    <row r="208" customFormat="false" ht="12.8" hidden="false" customHeight="false" outlineLevel="0" collapsed="false">
      <c r="A208" s="30" t="n">
        <v>43670</v>
      </c>
      <c r="C208" s="0" t="n">
        <v>2579</v>
      </c>
      <c r="D208" s="0" t="n">
        <v>1214</v>
      </c>
      <c r="E208" s="0" t="n">
        <v>3299</v>
      </c>
      <c r="F208" s="28" t="n">
        <v>38</v>
      </c>
      <c r="G208" s="29" t="n">
        <v>282</v>
      </c>
      <c r="H208" s="0" t="n">
        <v>126</v>
      </c>
      <c r="I208" s="0" t="n">
        <v>68</v>
      </c>
      <c r="J208" s="0" t="n">
        <v>857</v>
      </c>
      <c r="K208" s="0" t="n">
        <v>3559</v>
      </c>
      <c r="M208" s="0" t="n">
        <v>146</v>
      </c>
      <c r="N208" s="0" t="n">
        <v>30</v>
      </c>
      <c r="O208" s="0" t="n">
        <v>59</v>
      </c>
      <c r="P208" s="0" t="n">
        <v>90</v>
      </c>
      <c r="Q208" s="0" t="n">
        <v>20</v>
      </c>
      <c r="R208" s="0" t="n">
        <v>119</v>
      </c>
      <c r="S208" s="0" t="n">
        <v>146</v>
      </c>
      <c r="T208" s="0" t="n">
        <v>21</v>
      </c>
      <c r="U208" s="0" t="n">
        <v>51</v>
      </c>
      <c r="V208" s="0" t="n">
        <v>4</v>
      </c>
      <c r="W208" s="0" t="n">
        <v>37</v>
      </c>
      <c r="X208" s="0" t="n">
        <v>99</v>
      </c>
      <c r="Z208" s="0" t="n">
        <f aca="false">SUM(C208:X208)</f>
        <v>12844</v>
      </c>
    </row>
    <row r="209" customFormat="false" ht="12.8" hidden="false" customHeight="false" outlineLevel="0" collapsed="false">
      <c r="A209" s="30" t="n">
        <v>43671</v>
      </c>
      <c r="C209" s="0" t="n">
        <v>4793</v>
      </c>
      <c r="D209" s="0" t="n">
        <v>1413</v>
      </c>
      <c r="E209" s="0" t="n">
        <v>2826</v>
      </c>
      <c r="F209" s="28" t="n">
        <v>31</v>
      </c>
      <c r="G209" s="29" t="n">
        <v>1053</v>
      </c>
      <c r="H209" s="0" t="n">
        <v>39</v>
      </c>
      <c r="I209" s="0" t="n">
        <v>76</v>
      </c>
      <c r="J209" s="0" t="n">
        <v>299</v>
      </c>
      <c r="K209" s="0" t="n">
        <v>397</v>
      </c>
      <c r="M209" s="0" t="n">
        <v>18</v>
      </c>
      <c r="N209" s="0" t="n">
        <v>18</v>
      </c>
      <c r="O209" s="0" t="n">
        <v>67</v>
      </c>
      <c r="P209" s="0" t="n">
        <v>205</v>
      </c>
      <c r="Q209" s="0" t="n">
        <v>23</v>
      </c>
      <c r="R209" s="0" t="n">
        <v>130</v>
      </c>
      <c r="S209" s="0" t="n">
        <v>146</v>
      </c>
      <c r="T209" s="0" t="n">
        <v>61</v>
      </c>
      <c r="U209" s="0" t="n">
        <v>6</v>
      </c>
      <c r="V209" s="0" t="n">
        <v>6</v>
      </c>
      <c r="W209" s="0" t="n">
        <v>33</v>
      </c>
      <c r="X209" s="0" t="n">
        <v>149</v>
      </c>
      <c r="Z209" s="0" t="n">
        <f aca="false">SUM(C209:X209)</f>
        <v>11789</v>
      </c>
    </row>
    <row r="210" customFormat="false" ht="12.8" hidden="false" customHeight="false" outlineLevel="0" collapsed="false">
      <c r="A210" s="30" t="n">
        <v>43672</v>
      </c>
      <c r="C210" s="0" t="n">
        <v>4737</v>
      </c>
      <c r="D210" s="0" t="n">
        <v>1722</v>
      </c>
      <c r="E210" s="0" t="n">
        <v>4723</v>
      </c>
      <c r="F210" s="28" t="n">
        <v>27</v>
      </c>
      <c r="G210" s="29" t="n">
        <v>804</v>
      </c>
      <c r="H210" s="0" t="n">
        <v>38</v>
      </c>
      <c r="I210" s="0" t="n">
        <v>32</v>
      </c>
      <c r="J210" s="0" t="n">
        <v>462</v>
      </c>
      <c r="K210" s="0" t="n">
        <v>635</v>
      </c>
      <c r="M210" s="0" t="n">
        <v>47</v>
      </c>
      <c r="N210" s="0" t="n">
        <v>35</v>
      </c>
      <c r="O210" s="0" t="n">
        <v>52</v>
      </c>
      <c r="P210" s="0" t="n">
        <v>459</v>
      </c>
      <c r="Q210" s="0" t="n">
        <v>26</v>
      </c>
      <c r="R210" s="0" t="n">
        <v>86</v>
      </c>
      <c r="S210" s="0" t="n">
        <v>599</v>
      </c>
      <c r="T210" s="0" t="n">
        <v>130</v>
      </c>
      <c r="U210" s="0" t="n">
        <v>3</v>
      </c>
      <c r="V210" s="0" t="n">
        <v>16</v>
      </c>
      <c r="W210" s="0" t="n">
        <v>84</v>
      </c>
      <c r="X210" s="0" t="n">
        <v>168</v>
      </c>
      <c r="Z210" s="0" t="n">
        <f aca="false">SUM(C210:X210)</f>
        <v>14885</v>
      </c>
    </row>
    <row r="211" customFormat="false" ht="12.8" hidden="false" customHeight="false" outlineLevel="0" collapsed="false">
      <c r="A211" s="30" t="n">
        <v>43673</v>
      </c>
      <c r="C211" s="0" t="n">
        <v>4452</v>
      </c>
      <c r="D211" s="0" t="n">
        <v>2068</v>
      </c>
      <c r="E211" s="0" t="n">
        <v>2563</v>
      </c>
      <c r="F211" s="28" t="n">
        <v>28</v>
      </c>
      <c r="G211" s="29" t="n">
        <v>598</v>
      </c>
      <c r="H211" s="0" t="n">
        <v>780</v>
      </c>
      <c r="I211" s="0" t="n">
        <v>20</v>
      </c>
      <c r="J211" s="0" t="n">
        <v>295</v>
      </c>
      <c r="K211" s="0" t="n">
        <v>421</v>
      </c>
      <c r="M211" s="0" t="n">
        <v>21</v>
      </c>
      <c r="N211" s="0" t="n">
        <v>59</v>
      </c>
      <c r="O211" s="0" t="n">
        <v>5</v>
      </c>
      <c r="P211" s="0" t="n">
        <v>108</v>
      </c>
      <c r="Q211" s="0" t="n">
        <v>35</v>
      </c>
      <c r="R211" s="0" t="n">
        <v>29</v>
      </c>
      <c r="S211" s="0" t="n">
        <v>284</v>
      </c>
      <c r="T211" s="0" t="n">
        <v>55</v>
      </c>
      <c r="U211" s="0" t="n">
        <v>3</v>
      </c>
      <c r="V211" s="0" t="n">
        <v>36</v>
      </c>
      <c r="W211" s="0" t="n">
        <v>59</v>
      </c>
      <c r="X211" s="0" t="n">
        <v>208</v>
      </c>
      <c r="Z211" s="0" t="n">
        <f aca="false">SUM(C211:X211)</f>
        <v>12127</v>
      </c>
    </row>
    <row r="212" customFormat="false" ht="12.8" hidden="false" customHeight="false" outlineLevel="0" collapsed="false">
      <c r="A212" s="30" t="n">
        <v>43674</v>
      </c>
      <c r="C212" s="0" t="n">
        <v>5578</v>
      </c>
      <c r="D212" s="0" t="n">
        <v>2213</v>
      </c>
      <c r="E212" s="0" t="n">
        <v>2477</v>
      </c>
      <c r="F212" s="28" t="n">
        <v>38</v>
      </c>
      <c r="G212" s="29" t="n">
        <v>591</v>
      </c>
      <c r="H212" s="0" t="n">
        <v>48</v>
      </c>
      <c r="I212" s="0" t="n">
        <v>98</v>
      </c>
      <c r="J212" s="0" t="n">
        <v>93</v>
      </c>
      <c r="K212" s="0" t="n">
        <v>1709</v>
      </c>
      <c r="M212" s="0" t="n">
        <v>32</v>
      </c>
      <c r="N212" s="0" t="n">
        <v>31</v>
      </c>
      <c r="O212" s="0" t="n">
        <v>13</v>
      </c>
      <c r="P212" s="0" t="n">
        <v>125</v>
      </c>
      <c r="Q212" s="0" t="n">
        <v>30</v>
      </c>
      <c r="R212" s="0" t="n">
        <v>67</v>
      </c>
      <c r="S212" s="0" t="n">
        <v>163</v>
      </c>
      <c r="T212" s="0" t="n">
        <v>134</v>
      </c>
      <c r="U212" s="0" t="n">
        <v>22</v>
      </c>
      <c r="V212" s="0" t="n">
        <v>17</v>
      </c>
      <c r="W212" s="0" t="n">
        <v>59</v>
      </c>
      <c r="X212" s="0" t="n">
        <v>16</v>
      </c>
      <c r="Z212" s="0" t="n">
        <f aca="false">SUM(C212:X212)</f>
        <v>13554</v>
      </c>
    </row>
    <row r="213" customFormat="false" ht="12.8" hidden="false" customHeight="false" outlineLevel="0" collapsed="false">
      <c r="A213" s="30" t="n">
        <v>43675</v>
      </c>
      <c r="C213" s="0" t="n">
        <v>5289</v>
      </c>
      <c r="D213" s="0" t="n">
        <v>2171</v>
      </c>
      <c r="E213" s="0" t="n">
        <v>5093</v>
      </c>
      <c r="F213" s="28" t="n">
        <v>33</v>
      </c>
      <c r="G213" s="29" t="n">
        <v>1010</v>
      </c>
      <c r="H213" s="0" t="n">
        <v>372</v>
      </c>
      <c r="I213" s="0" t="n">
        <v>9</v>
      </c>
      <c r="J213" s="0" t="n">
        <v>77</v>
      </c>
      <c r="K213" s="0" t="n">
        <v>1307</v>
      </c>
      <c r="M213" s="0" t="n">
        <v>31</v>
      </c>
      <c r="N213" s="0" t="n">
        <v>51</v>
      </c>
      <c r="O213" s="0" t="n">
        <v>9</v>
      </c>
      <c r="P213" s="0" t="n">
        <v>164</v>
      </c>
      <c r="Q213" s="0" t="n">
        <v>9</v>
      </c>
      <c r="R213" s="0" t="n">
        <v>110</v>
      </c>
      <c r="S213" s="0" t="n">
        <v>326</v>
      </c>
      <c r="T213" s="0" t="n">
        <v>59</v>
      </c>
      <c r="U213" s="0" t="n">
        <v>15</v>
      </c>
      <c r="V213" s="0" t="n">
        <v>15</v>
      </c>
      <c r="W213" s="0" t="n">
        <v>234</v>
      </c>
      <c r="X213" s="0" t="n">
        <v>0</v>
      </c>
      <c r="Z213" s="0" t="n">
        <f aca="false">SUM(C213:X213)</f>
        <v>16384</v>
      </c>
    </row>
    <row r="214" customFormat="false" ht="12.8" hidden="false" customHeight="false" outlineLevel="0" collapsed="false">
      <c r="A214" s="30" t="n">
        <v>43676</v>
      </c>
      <c r="C214" s="0" t="n">
        <v>7201</v>
      </c>
      <c r="D214" s="0" t="n">
        <v>2108</v>
      </c>
      <c r="E214" s="0" t="n">
        <v>4558</v>
      </c>
      <c r="F214" s="28" t="n">
        <v>42</v>
      </c>
      <c r="G214" s="29" t="n">
        <v>1001</v>
      </c>
      <c r="H214" s="0" t="n">
        <v>84</v>
      </c>
      <c r="I214" s="0" t="n">
        <v>113</v>
      </c>
      <c r="J214" s="0" t="n">
        <v>231</v>
      </c>
      <c r="K214" s="0" t="n">
        <v>802</v>
      </c>
      <c r="M214" s="0" t="n">
        <v>318</v>
      </c>
      <c r="N214" s="0" t="n">
        <v>28</v>
      </c>
      <c r="O214" s="0" t="n">
        <v>29</v>
      </c>
      <c r="P214" s="0" t="n">
        <v>58</v>
      </c>
      <c r="Q214" s="0" t="n">
        <v>106</v>
      </c>
      <c r="R214" s="0" t="n">
        <v>69</v>
      </c>
      <c r="S214" s="0" t="n">
        <v>509</v>
      </c>
      <c r="T214" s="0" t="n">
        <v>25</v>
      </c>
      <c r="U214" s="0" t="n">
        <v>101</v>
      </c>
      <c r="V214" s="0" t="n">
        <v>68</v>
      </c>
      <c r="W214" s="0" t="n">
        <v>83</v>
      </c>
      <c r="X214" s="0" t="n">
        <v>73</v>
      </c>
      <c r="Z214" s="0" t="n">
        <f aca="false">SUM(C214:X214)</f>
        <v>17607</v>
      </c>
    </row>
    <row r="215" customFormat="false" ht="12.8" hidden="false" customHeight="false" outlineLevel="0" collapsed="false">
      <c r="A215" s="30" t="n">
        <v>43677</v>
      </c>
      <c r="C215" s="0" t="n">
        <v>4155</v>
      </c>
      <c r="D215" s="0" t="n">
        <v>1061</v>
      </c>
      <c r="E215" s="0" t="n">
        <v>4274</v>
      </c>
      <c r="F215" s="28" t="n">
        <v>22</v>
      </c>
      <c r="G215" s="29" t="n">
        <v>1013</v>
      </c>
      <c r="H215" s="0" t="n">
        <v>53</v>
      </c>
      <c r="I215" s="0" t="n">
        <v>24</v>
      </c>
      <c r="J215" s="0" t="n">
        <v>401</v>
      </c>
      <c r="K215" s="0" t="n">
        <v>444</v>
      </c>
      <c r="M215" s="0" t="n">
        <v>555</v>
      </c>
      <c r="N215" s="0" t="n">
        <v>15</v>
      </c>
      <c r="O215" s="0" t="n">
        <v>6</v>
      </c>
      <c r="P215" s="0" t="n">
        <v>80</v>
      </c>
      <c r="Q215" s="0" t="n">
        <v>50</v>
      </c>
      <c r="R215" s="0" t="n">
        <v>130</v>
      </c>
      <c r="S215" s="0" t="n">
        <v>1399</v>
      </c>
      <c r="T215" s="0" t="n">
        <v>2</v>
      </c>
      <c r="U215" s="0" t="n">
        <v>19</v>
      </c>
      <c r="V215" s="0" t="n">
        <v>90</v>
      </c>
      <c r="W215" s="0" t="n">
        <v>13</v>
      </c>
      <c r="X215" s="0" t="n">
        <v>1</v>
      </c>
      <c r="Z215" s="0" t="n">
        <f aca="false">SUM(C215:X215)</f>
        <v>13807</v>
      </c>
    </row>
    <row r="216" customFormat="false" ht="12.8" hidden="false" customHeight="false" outlineLevel="0" collapsed="false">
      <c r="A216" s="30" t="n">
        <v>43678</v>
      </c>
      <c r="C216" s="0" t="n">
        <v>5735</v>
      </c>
      <c r="D216" s="0" t="n">
        <v>2307</v>
      </c>
      <c r="E216" s="0" t="n">
        <v>4237</v>
      </c>
      <c r="F216" s="28" t="n">
        <v>24</v>
      </c>
      <c r="G216" s="29" t="n">
        <v>1320</v>
      </c>
      <c r="H216" s="0" t="n">
        <v>3</v>
      </c>
      <c r="I216" s="0" t="n">
        <v>39</v>
      </c>
      <c r="J216" s="0" t="n">
        <v>99</v>
      </c>
      <c r="K216" s="0" t="n">
        <v>448</v>
      </c>
      <c r="M216" s="0" t="n">
        <v>29</v>
      </c>
      <c r="N216" s="0" t="n">
        <v>16</v>
      </c>
      <c r="O216" s="0" t="n">
        <v>43</v>
      </c>
      <c r="P216" s="0" t="n">
        <v>40</v>
      </c>
      <c r="Q216" s="0" t="n">
        <v>82</v>
      </c>
      <c r="R216" s="0" t="n">
        <v>53</v>
      </c>
      <c r="S216" s="0" t="n">
        <v>1030</v>
      </c>
      <c r="T216" s="0" t="n">
        <v>14</v>
      </c>
      <c r="U216" s="0" t="n">
        <v>101</v>
      </c>
      <c r="V216" s="0" t="n">
        <v>143</v>
      </c>
      <c r="W216" s="0" t="n">
        <v>117</v>
      </c>
      <c r="X216" s="0" t="n">
        <v>60</v>
      </c>
      <c r="Z216" s="0" t="n">
        <f aca="false">SUM(C216:X216)</f>
        <v>15940</v>
      </c>
    </row>
    <row r="217" customFormat="false" ht="12.8" hidden="false" customHeight="false" outlineLevel="0" collapsed="false">
      <c r="A217" s="30" t="n">
        <v>43679</v>
      </c>
      <c r="C217" s="0" t="n">
        <v>2997</v>
      </c>
      <c r="D217" s="0" t="n">
        <v>2798</v>
      </c>
      <c r="E217" s="0" t="n">
        <v>4603</v>
      </c>
      <c r="F217" s="28" t="n">
        <v>40</v>
      </c>
      <c r="G217" s="29" t="n">
        <v>2044</v>
      </c>
      <c r="H217" s="0" t="n">
        <v>62</v>
      </c>
      <c r="I217" s="0" t="n">
        <v>20</v>
      </c>
      <c r="J217" s="0" t="n">
        <v>641</v>
      </c>
      <c r="K217" s="0" t="n">
        <v>689</v>
      </c>
      <c r="M217" s="0" t="n">
        <v>32</v>
      </c>
      <c r="N217" s="0" t="n">
        <v>59</v>
      </c>
      <c r="O217" s="0" t="n">
        <v>30</v>
      </c>
      <c r="P217" s="0" t="n">
        <v>114</v>
      </c>
      <c r="Q217" s="0" t="n">
        <v>413</v>
      </c>
      <c r="R217" s="0" t="n">
        <v>79</v>
      </c>
      <c r="S217" s="0" t="n">
        <v>636</v>
      </c>
      <c r="T217" s="0" t="n">
        <v>208</v>
      </c>
      <c r="U217" s="0" t="n">
        <v>49</v>
      </c>
      <c r="V217" s="0" t="n">
        <v>21</v>
      </c>
      <c r="W217" s="0" t="n">
        <v>40</v>
      </c>
      <c r="X217" s="0" t="n">
        <v>8</v>
      </c>
      <c r="Z217" s="0" t="n">
        <f aca="false">SUM(C217:X217)</f>
        <v>15583</v>
      </c>
    </row>
    <row r="218" customFormat="false" ht="12.8" hidden="false" customHeight="false" outlineLevel="0" collapsed="false">
      <c r="A218" s="30" t="n">
        <v>43680</v>
      </c>
      <c r="C218" s="0" t="n">
        <v>5162</v>
      </c>
      <c r="D218" s="0" t="n">
        <v>2078</v>
      </c>
      <c r="E218" s="0" t="n">
        <v>2607</v>
      </c>
      <c r="F218" s="28" t="n">
        <v>64</v>
      </c>
      <c r="G218" s="29" t="n">
        <v>2692</v>
      </c>
      <c r="H218" s="0" t="n">
        <v>32</v>
      </c>
      <c r="I218" s="0" t="n">
        <v>22</v>
      </c>
      <c r="J218" s="0" t="n">
        <v>251</v>
      </c>
      <c r="K218" s="0" t="n">
        <v>469</v>
      </c>
      <c r="M218" s="0" t="n">
        <v>31</v>
      </c>
      <c r="N218" s="0" t="n">
        <v>30</v>
      </c>
      <c r="O218" s="0" t="n">
        <v>24</v>
      </c>
      <c r="P218" s="0" t="n">
        <v>48</v>
      </c>
      <c r="Q218" s="0" t="n">
        <v>5</v>
      </c>
      <c r="R218" s="0" t="n">
        <v>64</v>
      </c>
      <c r="S218" s="0" t="n">
        <v>488</v>
      </c>
      <c r="T218" s="0" t="n">
        <v>324</v>
      </c>
      <c r="U218" s="0" t="n">
        <v>33</v>
      </c>
      <c r="V218" s="0" t="n">
        <v>2</v>
      </c>
      <c r="W218" s="0" t="n">
        <v>43</v>
      </c>
      <c r="X218" s="0" t="n">
        <v>53</v>
      </c>
      <c r="Z218" s="0" t="n">
        <f aca="false">SUM(C218:X218)</f>
        <v>14522</v>
      </c>
    </row>
    <row r="219" customFormat="false" ht="12.8" hidden="false" customHeight="false" outlineLevel="0" collapsed="false">
      <c r="A219" s="30" t="n">
        <v>43681</v>
      </c>
      <c r="C219" s="0" t="n">
        <v>4289</v>
      </c>
      <c r="D219" s="0" t="n">
        <v>2178</v>
      </c>
      <c r="E219" s="0" t="n">
        <v>2400</v>
      </c>
      <c r="F219" s="28" t="n">
        <v>27</v>
      </c>
      <c r="G219" s="29" t="n">
        <v>665</v>
      </c>
      <c r="H219" s="0" t="n">
        <v>86</v>
      </c>
      <c r="I219" s="0" t="n">
        <v>79</v>
      </c>
      <c r="J219" s="0" t="n">
        <v>587</v>
      </c>
      <c r="K219" s="0" t="n">
        <v>474</v>
      </c>
      <c r="M219" s="0" t="n">
        <v>103</v>
      </c>
      <c r="N219" s="0" t="n">
        <v>32</v>
      </c>
      <c r="O219" s="0" t="n">
        <v>29</v>
      </c>
      <c r="P219" s="0" t="n">
        <v>55</v>
      </c>
      <c r="Q219" s="0" t="n">
        <v>102</v>
      </c>
      <c r="R219" s="0" t="n">
        <v>51</v>
      </c>
      <c r="S219" s="0" t="n">
        <v>486</v>
      </c>
      <c r="T219" s="0" t="n">
        <v>28</v>
      </c>
      <c r="U219" s="0" t="n">
        <v>10</v>
      </c>
      <c r="V219" s="0" t="n">
        <v>7</v>
      </c>
      <c r="W219" s="0" t="n">
        <v>52</v>
      </c>
      <c r="X219" s="0" t="n">
        <v>27</v>
      </c>
      <c r="Z219" s="0" t="n">
        <f aca="false">SUM(C219:X219)</f>
        <v>11767</v>
      </c>
    </row>
    <row r="220" customFormat="false" ht="12.8" hidden="false" customHeight="false" outlineLevel="0" collapsed="false">
      <c r="A220" s="30" t="n">
        <v>43682</v>
      </c>
      <c r="C220" s="0" t="n">
        <v>5808</v>
      </c>
      <c r="D220" s="0" t="n">
        <v>678</v>
      </c>
      <c r="E220" s="0" t="n">
        <v>3663</v>
      </c>
      <c r="F220" s="28" t="n">
        <v>35</v>
      </c>
      <c r="G220" s="29" t="n">
        <v>1126</v>
      </c>
      <c r="H220" s="0" t="n">
        <v>142</v>
      </c>
      <c r="I220" s="0" t="n">
        <v>80</v>
      </c>
      <c r="J220" s="0" t="n">
        <v>59</v>
      </c>
      <c r="K220" s="0" t="n">
        <v>875</v>
      </c>
      <c r="M220" s="0" t="n">
        <v>115</v>
      </c>
      <c r="N220" s="0" t="n">
        <v>45</v>
      </c>
      <c r="O220" s="0" t="n">
        <v>30</v>
      </c>
      <c r="P220" s="0" t="n">
        <v>133</v>
      </c>
      <c r="Q220" s="0" t="n">
        <v>106</v>
      </c>
      <c r="R220" s="0" t="n">
        <v>49</v>
      </c>
      <c r="S220" s="0" t="n">
        <v>188</v>
      </c>
      <c r="T220" s="0" t="n">
        <v>112</v>
      </c>
      <c r="U220" s="0" t="n">
        <v>78</v>
      </c>
      <c r="V220" s="0" t="n">
        <v>87</v>
      </c>
      <c r="W220" s="0" t="n">
        <v>39</v>
      </c>
      <c r="X220" s="0" t="n">
        <v>2</v>
      </c>
      <c r="Z220" s="0" t="n">
        <f aca="false">SUM(C220:X220)</f>
        <v>13450</v>
      </c>
    </row>
    <row r="221" customFormat="false" ht="12.8" hidden="false" customHeight="false" outlineLevel="0" collapsed="false">
      <c r="A221" s="30" t="n">
        <v>43683</v>
      </c>
      <c r="C221" s="0" t="n">
        <v>3720</v>
      </c>
      <c r="D221" s="0" t="n">
        <v>1989</v>
      </c>
      <c r="E221" s="0" t="n">
        <v>5455</v>
      </c>
      <c r="F221" s="28" t="n">
        <v>41</v>
      </c>
      <c r="G221" s="29" t="n">
        <v>749</v>
      </c>
      <c r="H221" s="0" t="n">
        <v>33</v>
      </c>
      <c r="I221" s="0" t="n">
        <v>48</v>
      </c>
      <c r="J221" s="0" t="n">
        <v>694</v>
      </c>
      <c r="K221" s="0" t="n">
        <v>1050</v>
      </c>
      <c r="M221" s="0" t="n">
        <v>128</v>
      </c>
      <c r="N221" s="0" t="n">
        <v>58</v>
      </c>
      <c r="O221" s="0" t="n">
        <v>45</v>
      </c>
      <c r="P221" s="0" t="n">
        <v>95</v>
      </c>
      <c r="Q221" s="0" t="n">
        <v>37</v>
      </c>
      <c r="R221" s="0" t="n">
        <v>109</v>
      </c>
      <c r="S221" s="0" t="n">
        <v>170</v>
      </c>
      <c r="T221" s="0" t="n">
        <v>20</v>
      </c>
      <c r="U221" s="0" t="n">
        <v>72</v>
      </c>
      <c r="V221" s="0" t="n">
        <v>100</v>
      </c>
      <c r="W221" s="0" t="n">
        <v>20</v>
      </c>
      <c r="X221" s="0" t="n">
        <v>8</v>
      </c>
      <c r="Z221" s="0" t="n">
        <f aca="false">SUM(C221:X221)</f>
        <v>14641</v>
      </c>
    </row>
    <row r="222" customFormat="false" ht="12.8" hidden="false" customHeight="false" outlineLevel="0" collapsed="false">
      <c r="A222" s="30" t="n">
        <v>43684</v>
      </c>
      <c r="C222" s="0" t="n">
        <v>4918</v>
      </c>
      <c r="D222" s="0" t="n">
        <v>1294</v>
      </c>
      <c r="E222" s="0" t="n">
        <v>4508</v>
      </c>
      <c r="F222" s="28" t="n">
        <v>31</v>
      </c>
      <c r="G222" s="29" t="n">
        <v>1232</v>
      </c>
      <c r="H222" s="0" t="n">
        <v>211</v>
      </c>
      <c r="I222" s="0" t="n">
        <v>83</v>
      </c>
      <c r="J222" s="0" t="n">
        <v>1562</v>
      </c>
      <c r="K222" s="0" t="n">
        <v>2634</v>
      </c>
      <c r="M222" s="0" t="n">
        <v>41</v>
      </c>
      <c r="N222" s="0" t="n">
        <v>33</v>
      </c>
      <c r="O222" s="0" t="n">
        <v>12</v>
      </c>
      <c r="P222" s="0" t="n">
        <v>123</v>
      </c>
      <c r="Q222" s="0" t="n">
        <v>48</v>
      </c>
      <c r="R222" s="0" t="n">
        <v>45</v>
      </c>
      <c r="S222" s="0" t="n">
        <v>284</v>
      </c>
      <c r="T222" s="0" t="n">
        <v>32</v>
      </c>
      <c r="U222" s="0" t="n">
        <v>48</v>
      </c>
      <c r="V222" s="0" t="n">
        <v>7</v>
      </c>
      <c r="W222" s="0" t="n">
        <v>100</v>
      </c>
      <c r="X222" s="0" t="n">
        <v>70</v>
      </c>
      <c r="Z222" s="0" t="n">
        <f aca="false">SUM(C222:X222)</f>
        <v>17316</v>
      </c>
    </row>
    <row r="223" customFormat="false" ht="12.8" hidden="false" customHeight="false" outlineLevel="0" collapsed="false">
      <c r="A223" s="30" t="n">
        <v>43685</v>
      </c>
      <c r="C223" s="0" t="n">
        <v>3793</v>
      </c>
      <c r="D223" s="0" t="n">
        <v>1074</v>
      </c>
      <c r="E223" s="0" t="n">
        <v>3969</v>
      </c>
      <c r="F223" s="28" t="n">
        <v>20</v>
      </c>
      <c r="G223" s="29" t="n">
        <v>824</v>
      </c>
      <c r="H223" s="0" t="n">
        <v>288</v>
      </c>
      <c r="I223" s="0" t="n">
        <v>46</v>
      </c>
      <c r="J223" s="0" t="n">
        <v>626</v>
      </c>
      <c r="K223" s="0" t="n">
        <v>322</v>
      </c>
      <c r="M223" s="0" t="n">
        <v>30</v>
      </c>
      <c r="N223" s="0" t="n">
        <v>36</v>
      </c>
      <c r="O223" s="0" t="n">
        <v>7</v>
      </c>
      <c r="P223" s="0" t="n">
        <v>58</v>
      </c>
      <c r="Q223" s="0" t="n">
        <v>101</v>
      </c>
      <c r="R223" s="0" t="n">
        <v>25</v>
      </c>
      <c r="S223" s="0" t="n">
        <v>310</v>
      </c>
      <c r="T223" s="0" t="n">
        <v>19</v>
      </c>
      <c r="U223" s="0" t="n">
        <v>154</v>
      </c>
      <c r="V223" s="0" t="n">
        <v>49</v>
      </c>
      <c r="W223" s="0" t="n">
        <v>63</v>
      </c>
      <c r="X223" s="0" t="n">
        <v>39</v>
      </c>
      <c r="Z223" s="0" t="n">
        <f aca="false">SUM(C223:X223)</f>
        <v>11853</v>
      </c>
    </row>
    <row r="224" customFormat="false" ht="12.8" hidden="false" customHeight="false" outlineLevel="0" collapsed="false">
      <c r="A224" s="30" t="n">
        <v>43686</v>
      </c>
      <c r="C224" s="0" t="n">
        <v>6580</v>
      </c>
      <c r="D224" s="0" t="n">
        <v>801</v>
      </c>
      <c r="E224" s="0" t="n">
        <v>1946</v>
      </c>
      <c r="F224" s="28" t="n">
        <v>28</v>
      </c>
      <c r="G224" s="29" t="n">
        <v>155</v>
      </c>
      <c r="H224" s="0" t="n">
        <v>33</v>
      </c>
      <c r="I224" s="0" t="n">
        <v>30</v>
      </c>
      <c r="J224" s="0" t="n">
        <v>106</v>
      </c>
      <c r="K224" s="0" t="n">
        <v>224</v>
      </c>
      <c r="M224" s="0" t="n">
        <v>44</v>
      </c>
      <c r="N224" s="0" t="n">
        <v>55</v>
      </c>
      <c r="O224" s="0" t="n">
        <v>16</v>
      </c>
      <c r="P224" s="0" t="n">
        <v>232</v>
      </c>
      <c r="Q224" s="0" t="n">
        <v>34</v>
      </c>
      <c r="R224" s="0" t="n">
        <v>18</v>
      </c>
      <c r="S224" s="0" t="n">
        <v>207</v>
      </c>
      <c r="T224" s="0" t="n">
        <v>68</v>
      </c>
      <c r="U224" s="0" t="n">
        <v>100</v>
      </c>
      <c r="V224" s="0" t="n">
        <v>60</v>
      </c>
      <c r="W224" s="0" t="n">
        <v>294</v>
      </c>
      <c r="X224" s="0" t="n">
        <v>14</v>
      </c>
      <c r="Z224" s="0" t="n">
        <f aca="false">SUM(C224:X224)</f>
        <v>11045</v>
      </c>
    </row>
    <row r="225" customFormat="false" ht="12.8" hidden="false" customHeight="false" outlineLevel="0" collapsed="false">
      <c r="A225" s="30" t="n">
        <v>43687</v>
      </c>
      <c r="C225" s="0" t="n">
        <v>3277</v>
      </c>
      <c r="D225" s="0" t="n">
        <v>2278</v>
      </c>
      <c r="E225" s="0" t="n">
        <v>3440</v>
      </c>
      <c r="F225" s="28" t="n">
        <v>43</v>
      </c>
      <c r="G225" s="29" t="n">
        <v>318</v>
      </c>
      <c r="H225" s="0" t="n">
        <v>165</v>
      </c>
      <c r="I225" s="0" t="n">
        <v>76</v>
      </c>
      <c r="J225" s="0" t="n">
        <v>2080</v>
      </c>
      <c r="K225" s="0" t="n">
        <v>307</v>
      </c>
      <c r="M225" s="0" t="n">
        <v>133</v>
      </c>
      <c r="N225" s="0" t="n">
        <v>47</v>
      </c>
      <c r="O225" s="0" t="n">
        <v>58</v>
      </c>
      <c r="P225" s="0" t="n">
        <v>154</v>
      </c>
      <c r="Q225" s="0" t="n">
        <v>36</v>
      </c>
      <c r="R225" s="0" t="n">
        <v>90</v>
      </c>
      <c r="S225" s="0" t="n">
        <v>268</v>
      </c>
      <c r="T225" s="0" t="n">
        <v>115</v>
      </c>
      <c r="U225" s="0" t="n">
        <v>34</v>
      </c>
      <c r="V225" s="0" t="n">
        <v>127</v>
      </c>
      <c r="W225" s="0" t="n">
        <v>9</v>
      </c>
      <c r="X225" s="0" t="n">
        <v>7</v>
      </c>
      <c r="Z225" s="0" t="n">
        <f aca="false">SUM(C225:X225)</f>
        <v>13062</v>
      </c>
    </row>
    <row r="226" customFormat="false" ht="12.8" hidden="false" customHeight="false" outlineLevel="0" collapsed="false">
      <c r="A226" s="30" t="n">
        <v>43688</v>
      </c>
      <c r="C226" s="0" t="n">
        <v>5767</v>
      </c>
      <c r="D226" s="0" t="n">
        <v>931</v>
      </c>
      <c r="E226" s="0" t="n">
        <v>3737</v>
      </c>
      <c r="F226" s="28" t="n">
        <v>38</v>
      </c>
      <c r="G226" s="29" t="n">
        <v>218</v>
      </c>
      <c r="H226" s="0" t="n">
        <v>993</v>
      </c>
      <c r="I226" s="0" t="n">
        <v>75</v>
      </c>
      <c r="J226" s="0" t="n">
        <v>175</v>
      </c>
      <c r="K226" s="0" t="n">
        <v>445</v>
      </c>
      <c r="M226" s="0" t="n">
        <v>69</v>
      </c>
      <c r="N226" s="0" t="n">
        <v>13</v>
      </c>
      <c r="O226" s="0" t="n">
        <v>79</v>
      </c>
      <c r="P226" s="0" t="n">
        <v>316</v>
      </c>
      <c r="Q226" s="0" t="n">
        <v>31</v>
      </c>
      <c r="R226" s="0" t="n">
        <v>83</v>
      </c>
      <c r="S226" s="0" t="n">
        <v>283</v>
      </c>
      <c r="T226" s="0" t="n">
        <v>16</v>
      </c>
      <c r="U226" s="0" t="n">
        <v>187</v>
      </c>
      <c r="V226" s="0" t="n">
        <v>35</v>
      </c>
      <c r="W226" s="0" t="n">
        <v>22</v>
      </c>
      <c r="X226" s="0" t="n">
        <v>5</v>
      </c>
      <c r="Z226" s="0" t="n">
        <f aca="false">SUM(C226:X226)</f>
        <v>13518</v>
      </c>
    </row>
    <row r="227" customFormat="false" ht="12.8" hidden="false" customHeight="false" outlineLevel="0" collapsed="false">
      <c r="A227" s="30" t="n">
        <v>43689</v>
      </c>
      <c r="C227" s="0" t="n">
        <v>4229</v>
      </c>
      <c r="D227" s="0" t="n">
        <v>854</v>
      </c>
      <c r="E227" s="0" t="n">
        <v>2628</v>
      </c>
      <c r="F227" s="28" t="n">
        <v>31</v>
      </c>
      <c r="G227" s="29" t="n">
        <v>849</v>
      </c>
      <c r="H227" s="0" t="n">
        <v>98</v>
      </c>
      <c r="I227" s="0" t="n">
        <v>46</v>
      </c>
      <c r="J227" s="0" t="n">
        <v>513</v>
      </c>
      <c r="K227" s="0" t="n">
        <v>1259</v>
      </c>
      <c r="M227" s="0" t="n">
        <v>208</v>
      </c>
      <c r="N227" s="0" t="n">
        <v>28</v>
      </c>
      <c r="O227" s="0" t="n">
        <v>19</v>
      </c>
      <c r="P227" s="0" t="n">
        <v>72</v>
      </c>
      <c r="Q227" s="0" t="n">
        <v>14</v>
      </c>
      <c r="R227" s="0" t="n">
        <v>48</v>
      </c>
      <c r="S227" s="0" t="n">
        <v>491</v>
      </c>
      <c r="T227" s="0" t="n">
        <v>7</v>
      </c>
      <c r="U227" s="0" t="n">
        <v>12</v>
      </c>
      <c r="V227" s="0" t="n">
        <v>43</v>
      </c>
      <c r="W227" s="0" t="n">
        <v>404</v>
      </c>
      <c r="X227" s="0" t="n">
        <v>0</v>
      </c>
      <c r="Z227" s="0" t="n">
        <f aca="false">SUM(C227:X227)</f>
        <v>11853</v>
      </c>
    </row>
    <row r="228" customFormat="false" ht="12.8" hidden="false" customHeight="false" outlineLevel="0" collapsed="false">
      <c r="A228" s="30" t="n">
        <v>43690</v>
      </c>
      <c r="C228" s="0" t="n">
        <v>16725</v>
      </c>
      <c r="D228" s="0" t="n">
        <v>1450</v>
      </c>
      <c r="E228" s="0" t="n">
        <v>68</v>
      </c>
      <c r="F228" s="28" t="n">
        <v>46</v>
      </c>
      <c r="G228" s="29" t="n">
        <v>699</v>
      </c>
      <c r="H228" s="0" t="n">
        <v>106</v>
      </c>
      <c r="I228" s="0" t="n">
        <v>67</v>
      </c>
      <c r="J228" s="0" t="n">
        <v>158</v>
      </c>
      <c r="K228" s="0" t="n">
        <v>1727</v>
      </c>
      <c r="M228" s="0" t="n">
        <v>307</v>
      </c>
      <c r="N228" s="0" t="n">
        <v>107</v>
      </c>
      <c r="O228" s="0" t="n">
        <v>4</v>
      </c>
      <c r="P228" s="0" t="n">
        <v>185</v>
      </c>
      <c r="Q228" s="0" t="n">
        <v>25</v>
      </c>
      <c r="R228" s="0" t="n">
        <v>11</v>
      </c>
      <c r="S228" s="0" t="n">
        <v>937</v>
      </c>
      <c r="T228" s="0" t="n">
        <v>4</v>
      </c>
      <c r="U228" s="0" t="n">
        <v>57</v>
      </c>
      <c r="V228" s="0" t="n">
        <v>12</v>
      </c>
      <c r="W228" s="0" t="n">
        <v>97</v>
      </c>
      <c r="X228" s="0" t="n">
        <v>65</v>
      </c>
      <c r="Z228" s="0" t="n">
        <f aca="false">SUM(C228:X228)</f>
        <v>22857</v>
      </c>
    </row>
    <row r="229" customFormat="false" ht="12.8" hidden="false" customHeight="false" outlineLevel="0" collapsed="false">
      <c r="A229" s="30" t="n">
        <v>43691</v>
      </c>
      <c r="C229" s="0" t="n">
        <v>8969</v>
      </c>
      <c r="D229" s="0" t="n">
        <v>1955</v>
      </c>
      <c r="E229" s="0" t="n">
        <v>0</v>
      </c>
      <c r="F229" s="28" t="n">
        <v>54</v>
      </c>
      <c r="G229" s="29" t="n">
        <v>197</v>
      </c>
      <c r="H229" s="0" t="n">
        <v>20</v>
      </c>
      <c r="I229" s="0" t="n">
        <v>60</v>
      </c>
      <c r="J229" s="0" t="n">
        <v>1834</v>
      </c>
      <c r="K229" s="0" t="n">
        <v>1887</v>
      </c>
      <c r="M229" s="0" t="n">
        <v>520</v>
      </c>
      <c r="N229" s="0" t="n">
        <v>42</v>
      </c>
      <c r="O229" s="0" t="n">
        <v>136</v>
      </c>
      <c r="P229" s="0" t="n">
        <v>327</v>
      </c>
      <c r="Q229" s="0" t="n">
        <v>71</v>
      </c>
      <c r="R229" s="0" t="n">
        <v>21</v>
      </c>
      <c r="S229" s="0" t="n">
        <v>638</v>
      </c>
      <c r="T229" s="0" t="n">
        <v>24</v>
      </c>
      <c r="U229" s="0" t="n">
        <v>17</v>
      </c>
      <c r="V229" s="0" t="n">
        <v>10</v>
      </c>
      <c r="W229" s="0" t="n">
        <v>146</v>
      </c>
      <c r="X229" s="0" t="n">
        <v>404</v>
      </c>
      <c r="Z229" s="0" t="n">
        <f aca="false">SUM(C229:X229)</f>
        <v>17332</v>
      </c>
    </row>
    <row r="230" customFormat="false" ht="12.8" hidden="false" customHeight="false" outlineLevel="0" collapsed="false">
      <c r="A230" s="30" t="n">
        <v>43692</v>
      </c>
      <c r="C230" s="0" t="n">
        <v>10962</v>
      </c>
      <c r="D230" s="0" t="n">
        <v>1325</v>
      </c>
      <c r="E230" s="0" t="n">
        <v>2</v>
      </c>
      <c r="F230" s="28" t="n">
        <v>51</v>
      </c>
      <c r="G230" s="29" t="n">
        <v>315</v>
      </c>
      <c r="H230" s="0" t="n">
        <v>190</v>
      </c>
      <c r="I230" s="0" t="n">
        <v>46</v>
      </c>
      <c r="J230" s="0" t="n">
        <v>106</v>
      </c>
      <c r="K230" s="0" t="n">
        <v>442</v>
      </c>
      <c r="M230" s="0" t="n">
        <v>154</v>
      </c>
      <c r="N230" s="0" t="n">
        <v>74</v>
      </c>
      <c r="O230" s="0" t="n">
        <v>60</v>
      </c>
      <c r="P230" s="0" t="n">
        <v>90</v>
      </c>
      <c r="Q230" s="0" t="n">
        <v>21</v>
      </c>
      <c r="R230" s="0" t="n">
        <v>27</v>
      </c>
      <c r="S230" s="0" t="n">
        <v>425</v>
      </c>
      <c r="T230" s="0" t="n">
        <v>6</v>
      </c>
      <c r="U230" s="0" t="n">
        <v>6</v>
      </c>
      <c r="V230" s="0" t="n">
        <v>0</v>
      </c>
      <c r="W230" s="0" t="n">
        <v>119</v>
      </c>
      <c r="X230" s="0" t="n">
        <v>34</v>
      </c>
      <c r="Z230" s="0" t="n">
        <f aca="false">SUM(C230:X230)</f>
        <v>14455</v>
      </c>
    </row>
    <row r="231" customFormat="false" ht="12.8" hidden="false" customHeight="false" outlineLevel="0" collapsed="false">
      <c r="A231" s="30" t="n">
        <v>43693</v>
      </c>
      <c r="C231" s="0" t="n">
        <v>9142</v>
      </c>
      <c r="D231" s="0" t="n">
        <v>1344</v>
      </c>
      <c r="E231" s="0" t="n">
        <v>872</v>
      </c>
      <c r="F231" s="28" t="n">
        <v>37</v>
      </c>
      <c r="G231" s="29" t="n">
        <v>425</v>
      </c>
      <c r="H231" s="0" t="n">
        <v>77</v>
      </c>
      <c r="I231" s="0" t="n">
        <v>57</v>
      </c>
      <c r="J231" s="0" t="n">
        <v>966</v>
      </c>
      <c r="K231" s="0" t="n">
        <v>1743</v>
      </c>
      <c r="M231" s="0" t="n">
        <v>42</v>
      </c>
      <c r="N231" s="0" t="n">
        <v>59</v>
      </c>
      <c r="O231" s="0" t="n">
        <v>62</v>
      </c>
      <c r="P231" s="0" t="n">
        <v>71</v>
      </c>
      <c r="Q231" s="0" t="n">
        <v>8</v>
      </c>
      <c r="R231" s="0" t="n">
        <v>83</v>
      </c>
      <c r="S231" s="0" t="n">
        <v>320</v>
      </c>
      <c r="T231" s="0" t="n">
        <v>77</v>
      </c>
      <c r="U231" s="0" t="n">
        <v>479</v>
      </c>
      <c r="V231" s="0" t="n">
        <v>1</v>
      </c>
      <c r="W231" s="0" t="n">
        <v>43</v>
      </c>
      <c r="X231" s="0" t="n">
        <v>56</v>
      </c>
      <c r="Z231" s="0" t="n">
        <f aca="false">SUM(C231:X231)</f>
        <v>15964</v>
      </c>
    </row>
    <row r="232" customFormat="false" ht="12.8" hidden="false" customHeight="false" outlineLevel="0" collapsed="false">
      <c r="A232" s="30" t="n">
        <v>43694</v>
      </c>
      <c r="C232" s="0" t="n">
        <v>8453</v>
      </c>
      <c r="D232" s="0" t="n">
        <v>1226</v>
      </c>
      <c r="E232" s="0" t="n">
        <v>0</v>
      </c>
      <c r="F232" s="28" t="n">
        <v>36</v>
      </c>
      <c r="G232" s="29" t="n">
        <v>213</v>
      </c>
      <c r="H232" s="0" t="n">
        <v>33</v>
      </c>
      <c r="I232" s="0" t="n">
        <v>68</v>
      </c>
      <c r="J232" s="0" t="n">
        <v>693</v>
      </c>
      <c r="K232" s="0" t="n">
        <v>1079</v>
      </c>
      <c r="M232" s="0" t="n">
        <v>119</v>
      </c>
      <c r="N232" s="0" t="n">
        <v>16</v>
      </c>
      <c r="O232" s="0" t="n">
        <v>95</v>
      </c>
      <c r="P232" s="0" t="n">
        <v>101</v>
      </c>
      <c r="Q232" s="0" t="n">
        <v>0</v>
      </c>
      <c r="R232" s="0" t="n">
        <v>36</v>
      </c>
      <c r="S232" s="0" t="n">
        <v>347</v>
      </c>
      <c r="T232" s="0" t="n">
        <v>24</v>
      </c>
      <c r="U232" s="0" t="n">
        <v>58</v>
      </c>
      <c r="V232" s="0" t="n">
        <v>6</v>
      </c>
      <c r="W232" s="0" t="n">
        <v>22</v>
      </c>
      <c r="X232" s="0" t="n">
        <v>61</v>
      </c>
      <c r="Z232" s="0" t="n">
        <f aca="false">SUM(C232:X232)</f>
        <v>12686</v>
      </c>
    </row>
    <row r="233" customFormat="false" ht="12.8" hidden="false" customHeight="false" outlineLevel="0" collapsed="false">
      <c r="A233" s="30" t="n">
        <v>43695</v>
      </c>
      <c r="C233" s="0" t="n">
        <v>8020</v>
      </c>
      <c r="D233" s="0" t="n">
        <v>1676</v>
      </c>
      <c r="E233" s="0" t="n">
        <v>0</v>
      </c>
      <c r="F233" s="28" t="n">
        <v>63</v>
      </c>
      <c r="G233" s="29" t="n">
        <v>120</v>
      </c>
      <c r="H233" s="0" t="n">
        <v>40</v>
      </c>
      <c r="I233" s="0" t="n">
        <v>38</v>
      </c>
      <c r="J233" s="0" t="n">
        <v>462</v>
      </c>
      <c r="K233" s="0" t="n">
        <v>289</v>
      </c>
      <c r="M233" s="0" t="n">
        <v>8</v>
      </c>
      <c r="N233" s="0" t="n">
        <v>34</v>
      </c>
      <c r="O233" s="0" t="n">
        <v>98</v>
      </c>
      <c r="P233" s="0" t="n">
        <v>219</v>
      </c>
      <c r="Q233" s="0" t="n">
        <v>41</v>
      </c>
      <c r="R233" s="0" t="n">
        <v>152</v>
      </c>
      <c r="S233" s="0" t="n">
        <v>317</v>
      </c>
      <c r="T233" s="0" t="n">
        <v>36</v>
      </c>
      <c r="U233" s="0" t="n">
        <v>233</v>
      </c>
      <c r="V233" s="0" t="n">
        <v>289</v>
      </c>
      <c r="W233" s="0" t="n">
        <v>62</v>
      </c>
      <c r="X233" s="0" t="n">
        <v>38</v>
      </c>
      <c r="Z233" s="0" t="n">
        <f aca="false">SUM(C233:X233)</f>
        <v>12235</v>
      </c>
    </row>
    <row r="234" customFormat="false" ht="12.8" hidden="false" customHeight="false" outlineLevel="0" collapsed="false">
      <c r="A234" s="30" t="n">
        <v>43696</v>
      </c>
      <c r="C234" s="0" t="n">
        <v>9710</v>
      </c>
      <c r="D234" s="0" t="n">
        <v>1780</v>
      </c>
      <c r="E234" s="0" t="n">
        <v>0</v>
      </c>
      <c r="F234" s="28" t="n">
        <v>44</v>
      </c>
      <c r="G234" s="29" t="n">
        <v>531</v>
      </c>
      <c r="H234" s="0" t="n">
        <v>106</v>
      </c>
      <c r="I234" s="0" t="n">
        <v>52</v>
      </c>
      <c r="J234" s="0" t="n">
        <v>744</v>
      </c>
      <c r="K234" s="0" t="n">
        <v>742</v>
      </c>
      <c r="M234" s="0" t="n">
        <v>519</v>
      </c>
      <c r="N234" s="0" t="n">
        <v>24</v>
      </c>
      <c r="O234" s="0" t="n">
        <v>40</v>
      </c>
      <c r="P234" s="0" t="n">
        <v>595</v>
      </c>
      <c r="Q234" s="0" t="n">
        <v>15</v>
      </c>
      <c r="R234" s="0" t="n">
        <v>26</v>
      </c>
      <c r="S234" s="0" t="n">
        <v>1133</v>
      </c>
      <c r="T234" s="0" t="n">
        <v>93</v>
      </c>
      <c r="U234" s="0" t="n">
        <v>10</v>
      </c>
      <c r="V234" s="0" t="n">
        <v>117</v>
      </c>
      <c r="W234" s="0" t="n">
        <v>108</v>
      </c>
      <c r="X234" s="0" t="n">
        <v>19</v>
      </c>
      <c r="Z234" s="0" t="n">
        <f aca="false">SUM(C234:X234)</f>
        <v>16408</v>
      </c>
    </row>
    <row r="235" customFormat="false" ht="12.8" hidden="false" customHeight="false" outlineLevel="0" collapsed="false">
      <c r="A235" s="30" t="n">
        <v>43697</v>
      </c>
      <c r="C235" s="0" t="n">
        <v>6709</v>
      </c>
      <c r="D235" s="0" t="n">
        <v>1665</v>
      </c>
      <c r="E235" s="0" t="n">
        <v>0</v>
      </c>
      <c r="F235" s="28" t="n">
        <v>22</v>
      </c>
      <c r="G235" s="29" t="n">
        <v>499</v>
      </c>
      <c r="H235" s="0" t="n">
        <v>7</v>
      </c>
      <c r="I235" s="0" t="n">
        <v>44</v>
      </c>
      <c r="J235" s="0" t="n">
        <v>666</v>
      </c>
      <c r="K235" s="0" t="n">
        <v>1037</v>
      </c>
      <c r="M235" s="0" t="n">
        <v>35</v>
      </c>
      <c r="N235" s="0" t="n">
        <v>10</v>
      </c>
      <c r="O235" s="0" t="n">
        <v>24</v>
      </c>
      <c r="P235" s="0" t="n">
        <v>112</v>
      </c>
      <c r="Q235" s="0" t="n">
        <v>7</v>
      </c>
      <c r="R235" s="0" t="n">
        <v>17</v>
      </c>
      <c r="S235" s="0" t="n">
        <v>579</v>
      </c>
      <c r="T235" s="0" t="n">
        <v>96</v>
      </c>
      <c r="U235" s="0" t="n">
        <v>40</v>
      </c>
      <c r="V235" s="0" t="n">
        <v>24</v>
      </c>
      <c r="W235" s="0" t="n">
        <v>77</v>
      </c>
      <c r="X235" s="0" t="n">
        <v>31</v>
      </c>
      <c r="Z235" s="0" t="n">
        <f aca="false">SUM(C235:X235)</f>
        <v>11701</v>
      </c>
    </row>
    <row r="236" customFormat="false" ht="12.8" hidden="false" customHeight="false" outlineLevel="0" collapsed="false">
      <c r="A236" s="30" t="n">
        <v>43698</v>
      </c>
      <c r="C236" s="0" t="n">
        <v>6095</v>
      </c>
      <c r="D236" s="0" t="n">
        <v>1584</v>
      </c>
      <c r="E236" s="0" t="n">
        <v>0</v>
      </c>
      <c r="F236" s="28" t="n">
        <v>21</v>
      </c>
      <c r="G236" s="29" t="n">
        <v>212</v>
      </c>
      <c r="H236" s="0" t="n">
        <v>85</v>
      </c>
      <c r="I236" s="0" t="n">
        <v>75</v>
      </c>
      <c r="J236" s="0" t="n">
        <v>279</v>
      </c>
      <c r="K236" s="0" t="n">
        <v>855</v>
      </c>
      <c r="M236" s="0" t="n">
        <v>327</v>
      </c>
      <c r="N236" s="0" t="n">
        <v>32</v>
      </c>
      <c r="O236" s="0" t="n">
        <v>27</v>
      </c>
      <c r="P236" s="0" t="n">
        <v>76</v>
      </c>
      <c r="Q236" s="0" t="n">
        <v>10</v>
      </c>
      <c r="R236" s="0" t="n">
        <v>54</v>
      </c>
      <c r="S236" s="0" t="n">
        <v>566</v>
      </c>
      <c r="T236" s="0" t="n">
        <v>164</v>
      </c>
      <c r="U236" s="0" t="n">
        <v>24</v>
      </c>
      <c r="V236" s="0" t="n">
        <v>84</v>
      </c>
      <c r="W236" s="0" t="n">
        <v>4</v>
      </c>
      <c r="X236" s="0" t="n">
        <v>7</v>
      </c>
      <c r="Z236" s="0" t="n">
        <f aca="false">SUM(C236:X236)</f>
        <v>10581</v>
      </c>
    </row>
    <row r="237" customFormat="false" ht="12.8" hidden="false" customHeight="false" outlineLevel="0" collapsed="false">
      <c r="A237" s="30" t="n">
        <v>43699</v>
      </c>
      <c r="C237" s="0" t="n">
        <v>8214</v>
      </c>
      <c r="D237" s="0" t="n">
        <v>1630</v>
      </c>
      <c r="E237" s="0" t="n">
        <v>0</v>
      </c>
      <c r="F237" s="28" t="n">
        <v>22</v>
      </c>
      <c r="G237" s="29" t="n">
        <v>321</v>
      </c>
      <c r="H237" s="0" t="n">
        <v>116</v>
      </c>
      <c r="I237" s="0" t="n">
        <v>44</v>
      </c>
      <c r="J237" s="0" t="n">
        <v>386</v>
      </c>
      <c r="K237" s="0" t="n">
        <v>1602</v>
      </c>
      <c r="M237" s="0" t="n">
        <v>839</v>
      </c>
      <c r="N237" s="0" t="n">
        <v>23</v>
      </c>
      <c r="O237" s="0" t="n">
        <v>36</v>
      </c>
      <c r="P237" s="0" t="n">
        <v>57</v>
      </c>
      <c r="Q237" s="0" t="n">
        <v>4</v>
      </c>
      <c r="R237" s="0" t="n">
        <v>139</v>
      </c>
      <c r="S237" s="0" t="n">
        <v>732</v>
      </c>
      <c r="T237" s="0" t="n">
        <v>13</v>
      </c>
      <c r="U237" s="0" t="n">
        <v>83</v>
      </c>
      <c r="V237" s="0" t="n">
        <v>84</v>
      </c>
      <c r="W237" s="0" t="n">
        <v>29</v>
      </c>
      <c r="X237" s="0" t="n">
        <v>112</v>
      </c>
      <c r="Y237" s="0" t="n">
        <v>2922</v>
      </c>
      <c r="Z237" s="0" t="n">
        <f aca="false">SUM(C237:Y237)</f>
        <v>17408</v>
      </c>
    </row>
    <row r="238" customFormat="false" ht="12.8" hidden="false" customHeight="false" outlineLevel="0" collapsed="false">
      <c r="A238" s="30" t="n">
        <v>43700</v>
      </c>
      <c r="C238" s="0" t="n">
        <v>4664</v>
      </c>
      <c r="D238" s="0" t="n">
        <v>1995</v>
      </c>
      <c r="E238" s="0" t="n">
        <v>0</v>
      </c>
      <c r="F238" s="28" t="n">
        <v>28</v>
      </c>
      <c r="G238" s="29" t="n">
        <v>107</v>
      </c>
      <c r="H238" s="0" t="n">
        <v>333</v>
      </c>
      <c r="I238" s="0" t="n">
        <v>212</v>
      </c>
      <c r="J238" s="0" t="n">
        <v>683</v>
      </c>
      <c r="K238" s="0" t="n">
        <v>227</v>
      </c>
      <c r="M238" s="0" t="n">
        <v>9</v>
      </c>
      <c r="N238" s="0" t="n">
        <v>24</v>
      </c>
      <c r="O238" s="0" t="n">
        <v>26</v>
      </c>
      <c r="P238" s="0" t="n">
        <v>519</v>
      </c>
      <c r="Q238" s="0" t="n">
        <v>1</v>
      </c>
      <c r="R238" s="0" t="n">
        <v>102</v>
      </c>
      <c r="S238" s="0" t="n">
        <v>680</v>
      </c>
      <c r="T238" s="0" t="n">
        <v>61</v>
      </c>
      <c r="U238" s="0" t="n">
        <v>50</v>
      </c>
      <c r="V238" s="0" t="n">
        <v>74</v>
      </c>
      <c r="W238" s="0" t="n">
        <v>31</v>
      </c>
      <c r="X238" s="0" t="n">
        <v>10</v>
      </c>
      <c r="Y238" s="0" t="n">
        <v>1657</v>
      </c>
      <c r="Z238" s="0" t="n">
        <f aca="false">SUM(C238:Y238)</f>
        <v>11493</v>
      </c>
    </row>
    <row r="239" customFormat="false" ht="12.8" hidden="false" customHeight="false" outlineLevel="0" collapsed="false">
      <c r="A239" s="30" t="n">
        <v>43701</v>
      </c>
      <c r="C239" s="0" t="n">
        <v>6808</v>
      </c>
      <c r="D239" s="0" t="n">
        <v>1316</v>
      </c>
      <c r="E239" s="0" t="n">
        <v>191</v>
      </c>
      <c r="F239" s="28" t="n">
        <v>25</v>
      </c>
      <c r="G239" s="29" t="n">
        <v>241</v>
      </c>
      <c r="H239" s="0" t="n">
        <v>187</v>
      </c>
      <c r="I239" s="0" t="n">
        <v>1108</v>
      </c>
      <c r="J239" s="0" t="n">
        <v>425</v>
      </c>
      <c r="K239" s="0" t="n">
        <v>2489</v>
      </c>
      <c r="M239" s="0" t="n">
        <v>37</v>
      </c>
      <c r="N239" s="0" t="n">
        <v>16</v>
      </c>
      <c r="O239" s="0" t="n">
        <v>28</v>
      </c>
      <c r="P239" s="0" t="n">
        <v>100</v>
      </c>
      <c r="Q239" s="0" t="n">
        <v>5</v>
      </c>
      <c r="R239" s="0" t="n">
        <v>296</v>
      </c>
      <c r="S239" s="0" t="n">
        <v>550</v>
      </c>
      <c r="T239" s="0" t="n">
        <v>25</v>
      </c>
      <c r="U239" s="0" t="n">
        <v>70</v>
      </c>
      <c r="V239" s="0" t="n">
        <v>16</v>
      </c>
      <c r="W239" s="0" t="n">
        <v>251</v>
      </c>
      <c r="X239" s="0" t="n">
        <v>32</v>
      </c>
      <c r="Y239" s="0" t="n">
        <v>753</v>
      </c>
      <c r="Z239" s="0" t="n">
        <f aca="false">SUM(C239:Y239)</f>
        <v>14969</v>
      </c>
    </row>
    <row r="240" customFormat="false" ht="12.8" hidden="false" customHeight="false" outlineLevel="0" collapsed="false">
      <c r="A240" s="30" t="n">
        <v>43702</v>
      </c>
      <c r="C240" s="0" t="n">
        <v>2405</v>
      </c>
      <c r="D240" s="0" t="n">
        <v>1377</v>
      </c>
      <c r="E240" s="0" t="n">
        <v>4177</v>
      </c>
      <c r="F240" s="28" t="n">
        <v>19</v>
      </c>
      <c r="G240" s="29" t="n">
        <v>351</v>
      </c>
      <c r="H240" s="0" t="n">
        <v>279</v>
      </c>
      <c r="I240" s="0" t="n">
        <v>178</v>
      </c>
      <c r="J240" s="0" t="n">
        <v>127</v>
      </c>
      <c r="K240" s="0" t="n">
        <v>401</v>
      </c>
      <c r="M240" s="0" t="n">
        <v>115</v>
      </c>
      <c r="N240" s="0" t="n">
        <v>34</v>
      </c>
      <c r="O240" s="0" t="n">
        <v>79</v>
      </c>
      <c r="P240" s="0" t="n">
        <v>187</v>
      </c>
      <c r="Q240" s="0" t="n">
        <v>2</v>
      </c>
      <c r="R240" s="0" t="n">
        <v>49</v>
      </c>
      <c r="S240" s="0" t="n">
        <v>404</v>
      </c>
      <c r="T240" s="0" t="n">
        <v>18</v>
      </c>
      <c r="U240" s="0" t="n">
        <v>39</v>
      </c>
      <c r="V240" s="0" t="n">
        <v>3</v>
      </c>
      <c r="W240" s="0" t="n">
        <v>34</v>
      </c>
      <c r="X240" s="0" t="n">
        <v>10</v>
      </c>
      <c r="Y240" s="0" t="n">
        <v>1220</v>
      </c>
      <c r="Z240" s="0" t="n">
        <f aca="false">SUM(C240:Y240)</f>
        <v>11508</v>
      </c>
    </row>
    <row r="241" customFormat="false" ht="12.8" hidden="false" customHeight="false" outlineLevel="0" collapsed="false">
      <c r="A241" s="30" t="n">
        <v>43703</v>
      </c>
      <c r="C241" s="0" t="n">
        <v>5499</v>
      </c>
      <c r="D241" s="0" t="n">
        <v>1832</v>
      </c>
      <c r="E241" s="0" t="n">
        <v>5710</v>
      </c>
      <c r="F241" s="28" t="n">
        <v>81</v>
      </c>
      <c r="G241" s="29" t="n">
        <v>266</v>
      </c>
      <c r="H241" s="0" t="n">
        <v>48</v>
      </c>
      <c r="I241" s="0" t="n">
        <v>151</v>
      </c>
      <c r="J241" s="0" t="n">
        <v>1058</v>
      </c>
      <c r="K241" s="0" t="n">
        <v>2510</v>
      </c>
      <c r="M241" s="0" t="n">
        <v>90</v>
      </c>
      <c r="N241" s="0" t="n">
        <v>17</v>
      </c>
      <c r="O241" s="0" t="n">
        <v>22</v>
      </c>
      <c r="P241" s="0" t="n">
        <v>120</v>
      </c>
      <c r="Q241" s="0" t="n">
        <v>6</v>
      </c>
      <c r="R241" s="0" t="n">
        <v>39</v>
      </c>
      <c r="S241" s="0" t="n">
        <v>160</v>
      </c>
      <c r="T241" s="0" t="n">
        <v>129</v>
      </c>
      <c r="U241" s="0" t="n">
        <v>16</v>
      </c>
      <c r="V241" s="0" t="n">
        <v>7</v>
      </c>
      <c r="W241" s="0" t="n">
        <v>50</v>
      </c>
      <c r="X241" s="0" t="n">
        <v>28</v>
      </c>
      <c r="Y241" s="0" t="n">
        <v>1020</v>
      </c>
      <c r="Z241" s="0" t="n">
        <f aca="false">SUM(C241:Y241)</f>
        <v>18859</v>
      </c>
    </row>
    <row r="242" customFormat="false" ht="12.8" hidden="false" customHeight="false" outlineLevel="0" collapsed="false">
      <c r="A242" s="30" t="n">
        <v>43704</v>
      </c>
      <c r="C242" s="0" t="n">
        <v>3447</v>
      </c>
      <c r="D242" s="0" t="n">
        <v>2458</v>
      </c>
      <c r="E242" s="0" t="n">
        <v>4772</v>
      </c>
      <c r="F242" s="28" t="n">
        <v>37</v>
      </c>
      <c r="G242" s="29" t="n">
        <v>353</v>
      </c>
      <c r="H242" s="0" t="n">
        <v>455</v>
      </c>
      <c r="I242" s="0" t="n">
        <v>46</v>
      </c>
      <c r="J242" s="0" t="n">
        <v>215</v>
      </c>
      <c r="K242" s="0" t="n">
        <v>1332</v>
      </c>
      <c r="M242" s="0" t="n">
        <v>11</v>
      </c>
      <c r="N242" s="0" t="n">
        <v>21</v>
      </c>
      <c r="O242" s="0" t="n">
        <v>25</v>
      </c>
      <c r="P242" s="0" t="n">
        <v>50</v>
      </c>
      <c r="Q242" s="0" t="n">
        <v>0</v>
      </c>
      <c r="R242" s="0" t="n">
        <v>29</v>
      </c>
      <c r="S242" s="0" t="n">
        <v>162</v>
      </c>
      <c r="T242" s="0" t="n">
        <v>35</v>
      </c>
      <c r="U242" s="0" t="n">
        <v>46</v>
      </c>
      <c r="V242" s="0" t="n">
        <v>9</v>
      </c>
      <c r="W242" s="0" t="n">
        <v>17</v>
      </c>
      <c r="X242" s="0" t="n">
        <v>70</v>
      </c>
      <c r="Y242" s="0" t="n">
        <v>371</v>
      </c>
      <c r="Z242" s="0" t="n">
        <f aca="false">SUM(C242:Y242)</f>
        <v>13961</v>
      </c>
    </row>
    <row r="243" customFormat="false" ht="12.8" hidden="false" customHeight="false" outlineLevel="0" collapsed="false">
      <c r="A243" s="30" t="n">
        <v>43705</v>
      </c>
      <c r="C243" s="0" t="n">
        <v>2028</v>
      </c>
      <c r="D243" s="0" t="n">
        <v>2473</v>
      </c>
      <c r="E243" s="0" t="n">
        <v>4684</v>
      </c>
      <c r="F243" s="28" t="n">
        <v>37</v>
      </c>
      <c r="G243" s="29" t="n">
        <v>112</v>
      </c>
      <c r="H243" s="0" t="n">
        <v>124</v>
      </c>
      <c r="I243" s="0" t="n">
        <v>329</v>
      </c>
      <c r="J243" s="0" t="n">
        <v>764</v>
      </c>
      <c r="K243" s="0" t="n">
        <v>821</v>
      </c>
      <c r="M243" s="0" t="n">
        <v>20</v>
      </c>
      <c r="N243" s="0" t="n">
        <v>48</v>
      </c>
      <c r="O243" s="0" t="n">
        <v>38</v>
      </c>
      <c r="P243" s="0" t="n">
        <v>105</v>
      </c>
      <c r="Q243" s="0" t="n">
        <v>0</v>
      </c>
      <c r="R243" s="0" t="n">
        <v>84</v>
      </c>
      <c r="S243" s="0" t="n">
        <v>336</v>
      </c>
      <c r="T243" s="0" t="n">
        <v>11</v>
      </c>
      <c r="U243" s="0" t="n">
        <v>8</v>
      </c>
      <c r="V243" s="0" t="n">
        <v>51</v>
      </c>
      <c r="W243" s="0" t="n">
        <v>145</v>
      </c>
      <c r="X243" s="0" t="n">
        <v>24</v>
      </c>
      <c r="Y243" s="0" t="n">
        <v>1526</v>
      </c>
      <c r="Z243" s="0" t="n">
        <f aca="false">SUM(C243:Y243)</f>
        <v>13768</v>
      </c>
    </row>
    <row r="244" customFormat="false" ht="12.8" hidden="false" customHeight="false" outlineLevel="0" collapsed="false">
      <c r="A244" s="30" t="n">
        <v>43706</v>
      </c>
      <c r="C244" s="0" t="n">
        <v>2347</v>
      </c>
      <c r="D244" s="0" t="n">
        <v>1013</v>
      </c>
      <c r="E244" s="0" t="n">
        <v>3573</v>
      </c>
      <c r="F244" s="28" t="n">
        <v>51</v>
      </c>
      <c r="G244" s="29" t="n">
        <v>219</v>
      </c>
      <c r="H244" s="0" t="n">
        <v>35</v>
      </c>
      <c r="I244" s="0" t="n">
        <v>81</v>
      </c>
      <c r="J244" s="0" t="n">
        <v>432</v>
      </c>
      <c r="K244" s="0" t="n">
        <v>532</v>
      </c>
      <c r="M244" s="0" t="n">
        <v>206</v>
      </c>
      <c r="N244" s="0" t="n">
        <v>27</v>
      </c>
      <c r="O244" s="0" t="n">
        <v>16</v>
      </c>
      <c r="P244" s="0" t="n">
        <v>213</v>
      </c>
      <c r="Q244" s="0" t="n">
        <v>0</v>
      </c>
      <c r="R244" s="0" t="n">
        <v>25</v>
      </c>
      <c r="S244" s="0" t="n">
        <v>586</v>
      </c>
      <c r="T244" s="0" t="n">
        <v>334</v>
      </c>
      <c r="U244" s="0" t="n">
        <v>22</v>
      </c>
      <c r="V244" s="0" t="n">
        <v>0</v>
      </c>
      <c r="W244" s="0" t="n">
        <v>47</v>
      </c>
      <c r="X244" s="0" t="n">
        <v>83</v>
      </c>
      <c r="Y244" s="0" t="n">
        <v>787</v>
      </c>
      <c r="Z244" s="0" t="n">
        <f aca="false">SUM(C244:Y244)</f>
        <v>10629</v>
      </c>
    </row>
    <row r="245" customFormat="false" ht="12.8" hidden="false" customHeight="false" outlineLevel="0" collapsed="false">
      <c r="A245" s="30" t="n">
        <v>43707</v>
      </c>
      <c r="C245" s="0" t="n">
        <v>3462</v>
      </c>
      <c r="D245" s="0" t="n">
        <v>1342</v>
      </c>
      <c r="E245" s="0" t="n">
        <v>2650</v>
      </c>
      <c r="F245" s="28" t="n">
        <v>26</v>
      </c>
      <c r="G245" s="29" t="n">
        <v>393</v>
      </c>
      <c r="H245" s="0" t="n">
        <v>77</v>
      </c>
      <c r="I245" s="0" t="n">
        <v>217</v>
      </c>
      <c r="J245" s="0" t="n">
        <v>485</v>
      </c>
      <c r="K245" s="0" t="n">
        <v>1299</v>
      </c>
      <c r="M245" s="0" t="n">
        <v>2</v>
      </c>
      <c r="N245" s="0" t="n">
        <v>12</v>
      </c>
      <c r="O245" s="0" t="n">
        <v>30</v>
      </c>
      <c r="P245" s="0" t="n">
        <v>128</v>
      </c>
      <c r="Q245" s="0" t="n">
        <v>20</v>
      </c>
      <c r="R245" s="0" t="n">
        <v>241</v>
      </c>
      <c r="S245" s="0" t="n">
        <v>178</v>
      </c>
      <c r="T245" s="0" t="n">
        <v>12</v>
      </c>
      <c r="U245" s="0" t="n">
        <v>124</v>
      </c>
      <c r="V245" s="0" t="n">
        <v>0</v>
      </c>
      <c r="W245" s="0" t="n">
        <v>363</v>
      </c>
      <c r="X245" s="0" t="n">
        <v>20</v>
      </c>
      <c r="Y245" s="0" t="n">
        <v>76</v>
      </c>
      <c r="Z245" s="0" t="n">
        <f aca="false">SUM(C245:Y245)</f>
        <v>11157</v>
      </c>
    </row>
    <row r="246" customFormat="false" ht="12.8" hidden="false" customHeight="false" outlineLevel="0" collapsed="false">
      <c r="A246" s="30" t="n">
        <v>43708</v>
      </c>
      <c r="C246" s="0" t="n">
        <v>1555</v>
      </c>
      <c r="D246" s="0" t="n">
        <v>1120</v>
      </c>
      <c r="E246" s="0" t="n">
        <v>3883</v>
      </c>
      <c r="F246" s="28" t="n">
        <v>21</v>
      </c>
      <c r="G246" s="29" t="n">
        <v>239</v>
      </c>
      <c r="H246" s="0" t="n">
        <v>34</v>
      </c>
      <c r="I246" s="0" t="n">
        <v>77</v>
      </c>
      <c r="J246" s="0" t="n">
        <v>202</v>
      </c>
      <c r="K246" s="0" t="n">
        <v>254</v>
      </c>
      <c r="M246" s="0" t="n">
        <v>135</v>
      </c>
      <c r="N246" s="0" t="n">
        <v>32</v>
      </c>
      <c r="O246" s="0" t="n">
        <v>33</v>
      </c>
      <c r="P246" s="0" t="n">
        <v>84</v>
      </c>
      <c r="Q246" s="0" t="n">
        <v>37</v>
      </c>
      <c r="R246" s="0" t="n">
        <v>49</v>
      </c>
      <c r="S246" s="0" t="n">
        <v>309</v>
      </c>
      <c r="T246" s="0" t="n">
        <v>0</v>
      </c>
      <c r="U246" s="0" t="n">
        <v>5</v>
      </c>
      <c r="V246" s="0" t="n">
        <v>19</v>
      </c>
      <c r="W246" s="0" t="n">
        <v>180</v>
      </c>
      <c r="X246" s="0" t="n">
        <v>20</v>
      </c>
      <c r="Y246" s="0" t="n">
        <v>643</v>
      </c>
      <c r="Z246" s="0" t="n">
        <f aca="false">SUM(C246:Y246)</f>
        <v>8931</v>
      </c>
    </row>
    <row r="247" customFormat="false" ht="12.8" hidden="false" customHeight="false" outlineLevel="0" collapsed="false">
      <c r="A247" s="30" t="n">
        <v>43709</v>
      </c>
      <c r="C247" s="0" t="n">
        <v>2042</v>
      </c>
      <c r="D247" s="0" t="n">
        <v>754</v>
      </c>
      <c r="E247" s="0" t="n">
        <v>3081</v>
      </c>
      <c r="F247" s="28" t="n">
        <v>43</v>
      </c>
      <c r="G247" s="29" t="n">
        <v>108</v>
      </c>
      <c r="H247" s="0" t="n">
        <v>94</v>
      </c>
      <c r="I247" s="0" t="n">
        <v>59</v>
      </c>
      <c r="J247" s="0" t="n">
        <v>156</v>
      </c>
      <c r="K247" s="0" t="n">
        <v>355</v>
      </c>
      <c r="M247" s="0" t="n">
        <v>12</v>
      </c>
      <c r="N247" s="0" t="n">
        <v>51</v>
      </c>
      <c r="O247" s="0" t="n">
        <v>51</v>
      </c>
      <c r="P247" s="0" t="n">
        <v>199</v>
      </c>
      <c r="Q247" s="0" t="n">
        <v>22</v>
      </c>
      <c r="R247" s="0" t="n">
        <v>76</v>
      </c>
      <c r="S247" s="0" t="n">
        <v>277</v>
      </c>
      <c r="T247" s="0" t="n">
        <v>18</v>
      </c>
      <c r="U247" s="0" t="n">
        <v>129</v>
      </c>
      <c r="V247" s="0" t="n">
        <v>11</v>
      </c>
      <c r="W247" s="0" t="n">
        <v>1</v>
      </c>
      <c r="X247" s="0" t="n">
        <v>4</v>
      </c>
      <c r="Y247" s="0" t="n">
        <v>133</v>
      </c>
      <c r="Z247" s="0" t="n">
        <f aca="false">SUM(C247:Y247)</f>
        <v>7676</v>
      </c>
    </row>
    <row r="248" customFormat="false" ht="12.8" hidden="false" customHeight="false" outlineLevel="0" collapsed="false">
      <c r="A248" s="30" t="n">
        <v>43710</v>
      </c>
      <c r="C248" s="0" t="n">
        <v>4134</v>
      </c>
      <c r="D248" s="0" t="n">
        <v>1870</v>
      </c>
      <c r="E248" s="0" t="n">
        <v>2713</v>
      </c>
      <c r="F248" s="28" t="n">
        <v>27</v>
      </c>
      <c r="G248" s="29" t="n">
        <v>109</v>
      </c>
      <c r="H248" s="0" t="n">
        <v>453</v>
      </c>
      <c r="I248" s="0" t="n">
        <v>510</v>
      </c>
      <c r="J248" s="0" t="n">
        <v>678</v>
      </c>
      <c r="K248" s="0" t="n">
        <v>1302</v>
      </c>
      <c r="M248" s="0" t="n">
        <v>161</v>
      </c>
      <c r="N248" s="0" t="n">
        <v>21</v>
      </c>
      <c r="O248" s="0" t="n">
        <v>62</v>
      </c>
      <c r="P248" s="0" t="n">
        <v>90</v>
      </c>
      <c r="Q248" s="0" t="n">
        <v>20</v>
      </c>
      <c r="R248" s="0" t="n">
        <v>72</v>
      </c>
      <c r="S248" s="0" t="n">
        <v>420</v>
      </c>
      <c r="T248" s="0" t="n">
        <v>182</v>
      </c>
      <c r="U248" s="0" t="n">
        <v>198</v>
      </c>
      <c r="V248" s="0" t="n">
        <v>19</v>
      </c>
      <c r="W248" s="0" t="n">
        <v>10</v>
      </c>
      <c r="X248" s="0" t="n">
        <v>38</v>
      </c>
      <c r="Y248" s="0" t="n">
        <v>489</v>
      </c>
      <c r="Z248" s="0" t="n">
        <f aca="false">SUM(C248:Y248)</f>
        <v>13578</v>
      </c>
    </row>
    <row r="249" customFormat="false" ht="12.8" hidden="false" customHeight="false" outlineLevel="0" collapsed="false">
      <c r="A249" s="30" t="n">
        <v>43711</v>
      </c>
      <c r="C249" s="0" t="n">
        <v>3637</v>
      </c>
      <c r="D249" s="0" t="n">
        <v>2563</v>
      </c>
      <c r="E249" s="0" t="n">
        <v>2727</v>
      </c>
      <c r="F249" s="28" t="n">
        <v>24</v>
      </c>
      <c r="G249" s="29" t="n">
        <v>93</v>
      </c>
      <c r="H249" s="0" t="n">
        <v>82</v>
      </c>
      <c r="I249" s="0" t="n">
        <v>613</v>
      </c>
      <c r="J249" s="0" t="n">
        <v>334</v>
      </c>
      <c r="K249" s="0" t="n">
        <v>283</v>
      </c>
      <c r="M249" s="0" t="n">
        <v>66</v>
      </c>
      <c r="N249" s="0" t="n">
        <v>6</v>
      </c>
      <c r="O249" s="0" t="n">
        <v>103</v>
      </c>
      <c r="P249" s="0" t="n">
        <v>137</v>
      </c>
      <c r="Q249" s="0" t="n">
        <v>15</v>
      </c>
      <c r="R249" s="0" t="n">
        <v>44</v>
      </c>
      <c r="S249" s="0" t="n">
        <v>729</v>
      </c>
      <c r="T249" s="0" t="n">
        <v>497</v>
      </c>
      <c r="U249" s="0" t="n">
        <v>48</v>
      </c>
      <c r="V249" s="0" t="n">
        <v>80</v>
      </c>
      <c r="W249" s="0" t="n">
        <v>23</v>
      </c>
      <c r="X249" s="0" t="n">
        <v>7</v>
      </c>
      <c r="Y249" s="0" t="n">
        <v>1028</v>
      </c>
      <c r="Z249" s="0" t="n">
        <f aca="false">SUM(C249:Y249)</f>
        <v>13139</v>
      </c>
    </row>
    <row r="250" customFormat="false" ht="12.8" hidden="false" customHeight="false" outlineLevel="0" collapsed="false">
      <c r="A250" s="30" t="n">
        <v>43712</v>
      </c>
      <c r="C250" s="0" t="n">
        <v>4299</v>
      </c>
      <c r="D250" s="0" t="n">
        <v>1602</v>
      </c>
      <c r="E250" s="0" t="n">
        <v>3945</v>
      </c>
      <c r="F250" s="28" t="n">
        <v>44</v>
      </c>
      <c r="G250" s="29" t="n">
        <v>64</v>
      </c>
      <c r="H250" s="0" t="n">
        <v>171</v>
      </c>
      <c r="I250" s="0" t="n">
        <v>54</v>
      </c>
      <c r="J250" s="0" t="n">
        <v>791</v>
      </c>
      <c r="K250" s="0" t="n">
        <v>1267</v>
      </c>
      <c r="M250" s="0" t="n">
        <v>25</v>
      </c>
      <c r="N250" s="0" t="n">
        <v>21</v>
      </c>
      <c r="O250" s="0" t="n">
        <v>52</v>
      </c>
      <c r="P250" s="0" t="n">
        <v>72</v>
      </c>
      <c r="Q250" s="0" t="n">
        <v>171</v>
      </c>
      <c r="R250" s="0" t="n">
        <v>23</v>
      </c>
      <c r="S250" s="0" t="n">
        <v>341</v>
      </c>
      <c r="T250" s="0" t="n">
        <v>513</v>
      </c>
      <c r="U250" s="0" t="n">
        <v>93</v>
      </c>
      <c r="V250" s="0" t="n">
        <v>41</v>
      </c>
      <c r="W250" s="0" t="n">
        <v>21</v>
      </c>
      <c r="X250" s="0" t="n">
        <v>24</v>
      </c>
      <c r="Y250" s="0" t="n">
        <v>5368</v>
      </c>
      <c r="Z250" s="0" t="n">
        <f aca="false">SUM(C250:Y250)</f>
        <v>19002</v>
      </c>
    </row>
    <row r="251" customFormat="false" ht="12.8" hidden="false" customHeight="false" outlineLevel="0" collapsed="false">
      <c r="A251" s="30" t="n">
        <v>43713</v>
      </c>
      <c r="C251" s="0" t="n">
        <v>5501</v>
      </c>
      <c r="D251" s="0" t="n">
        <v>2982</v>
      </c>
      <c r="E251" s="0" t="n">
        <v>1367</v>
      </c>
      <c r="F251" s="28" t="n">
        <v>32</v>
      </c>
      <c r="G251" s="29" t="n">
        <v>73</v>
      </c>
      <c r="H251" s="0" t="n">
        <v>122</v>
      </c>
      <c r="I251" s="0" t="n">
        <v>114</v>
      </c>
      <c r="J251" s="0" t="n">
        <v>693</v>
      </c>
      <c r="K251" s="0" t="n">
        <v>139</v>
      </c>
      <c r="M251" s="0" t="n">
        <v>50</v>
      </c>
      <c r="N251" s="0" t="n">
        <v>19</v>
      </c>
      <c r="O251" s="0" t="n">
        <v>154</v>
      </c>
      <c r="P251" s="0" t="n">
        <v>162</v>
      </c>
      <c r="Q251" s="0" t="n">
        <v>15</v>
      </c>
      <c r="R251" s="0" t="n">
        <v>69</v>
      </c>
      <c r="S251" s="0" t="n">
        <v>344</v>
      </c>
      <c r="T251" s="0" t="n">
        <v>746</v>
      </c>
      <c r="U251" s="0" t="n">
        <v>51</v>
      </c>
      <c r="V251" s="0" t="n">
        <v>71</v>
      </c>
      <c r="W251" s="0" t="n">
        <v>50</v>
      </c>
      <c r="X251" s="0" t="n">
        <v>317</v>
      </c>
      <c r="Y251" s="0" t="n">
        <v>1509</v>
      </c>
      <c r="Z251" s="0" t="n">
        <f aca="false">SUM(C251:Y251)</f>
        <v>14580</v>
      </c>
    </row>
    <row r="252" customFormat="false" ht="12.8" hidden="false" customHeight="false" outlineLevel="0" collapsed="false">
      <c r="A252" s="30" t="n">
        <v>43714</v>
      </c>
      <c r="C252" s="0" t="n">
        <v>4926</v>
      </c>
      <c r="D252" s="0" t="n">
        <v>1787</v>
      </c>
      <c r="E252" s="0" t="n">
        <v>1495</v>
      </c>
      <c r="F252" s="28" t="n">
        <v>27</v>
      </c>
      <c r="G252" s="29" t="n">
        <v>176</v>
      </c>
      <c r="H252" s="0" t="n">
        <v>58</v>
      </c>
      <c r="I252" s="0" t="n">
        <v>65</v>
      </c>
      <c r="J252" s="0" t="n">
        <v>1230</v>
      </c>
      <c r="K252" s="0" t="n">
        <v>201</v>
      </c>
      <c r="M252" s="0" t="n">
        <v>13</v>
      </c>
      <c r="N252" s="0" t="n">
        <v>13</v>
      </c>
      <c r="O252" s="0" t="n">
        <v>75</v>
      </c>
      <c r="P252" s="0" t="n">
        <v>83</v>
      </c>
      <c r="Q252" s="0" t="n">
        <v>13</v>
      </c>
      <c r="R252" s="0" t="n">
        <v>45</v>
      </c>
      <c r="S252" s="0" t="n">
        <v>624</v>
      </c>
      <c r="T252" s="0" t="n">
        <v>431</v>
      </c>
      <c r="U252" s="0" t="n">
        <v>41</v>
      </c>
      <c r="V252" s="0" t="n">
        <v>17</v>
      </c>
      <c r="W252" s="0" t="n">
        <v>15</v>
      </c>
      <c r="X252" s="0" t="n">
        <v>22</v>
      </c>
      <c r="Y252" s="0" t="n">
        <v>388</v>
      </c>
      <c r="Z252" s="0" t="n">
        <f aca="false">SUM(C252:Y252)</f>
        <v>11745</v>
      </c>
    </row>
    <row r="253" customFormat="false" ht="12.8" hidden="false" customHeight="false" outlineLevel="0" collapsed="false">
      <c r="A253" s="30" t="n">
        <v>43715</v>
      </c>
      <c r="C253" s="0" t="n">
        <v>3398</v>
      </c>
      <c r="D253" s="0" t="n">
        <v>3553</v>
      </c>
      <c r="E253" s="0" t="n">
        <v>2337</v>
      </c>
      <c r="F253" s="28" t="n">
        <v>44</v>
      </c>
      <c r="G253" s="29" t="n">
        <v>200</v>
      </c>
      <c r="H253" s="0" t="n">
        <v>40</v>
      </c>
      <c r="I253" s="0" t="n">
        <v>231</v>
      </c>
      <c r="J253" s="0" t="n">
        <v>909</v>
      </c>
      <c r="K253" s="0" t="n">
        <v>1648</v>
      </c>
      <c r="M253" s="0" t="n">
        <v>85</v>
      </c>
      <c r="N253" s="0" t="n">
        <v>19</v>
      </c>
      <c r="O253" s="0" t="n">
        <v>21</v>
      </c>
      <c r="P253" s="0" t="n">
        <v>640</v>
      </c>
      <c r="Q253" s="0" t="n">
        <v>84</v>
      </c>
      <c r="R253" s="0" t="n">
        <v>12</v>
      </c>
      <c r="S253" s="0" t="n">
        <v>426</v>
      </c>
      <c r="T253" s="0" t="n">
        <v>124</v>
      </c>
      <c r="U253" s="0" t="n">
        <v>15</v>
      </c>
      <c r="V253" s="0" t="n">
        <v>0</v>
      </c>
      <c r="W253" s="0" t="n">
        <v>1</v>
      </c>
      <c r="X253" s="0" t="n">
        <v>97</v>
      </c>
      <c r="Y253" s="0" t="n">
        <v>734</v>
      </c>
      <c r="Z253" s="0" t="n">
        <f aca="false">SUM(C253:Y253)</f>
        <v>14618</v>
      </c>
    </row>
    <row r="254" customFormat="false" ht="12.8" hidden="false" customHeight="false" outlineLevel="0" collapsed="false">
      <c r="A254" s="30" t="n">
        <v>43716</v>
      </c>
      <c r="C254" s="0" t="n">
        <v>4402</v>
      </c>
      <c r="D254" s="0" t="n">
        <v>2449</v>
      </c>
      <c r="E254" s="0" t="n">
        <v>3231</v>
      </c>
      <c r="F254" s="28" t="n">
        <v>14</v>
      </c>
      <c r="G254" s="29" t="n">
        <v>193</v>
      </c>
      <c r="H254" s="0" t="n">
        <v>37</v>
      </c>
      <c r="I254" s="0" t="n">
        <v>679</v>
      </c>
      <c r="J254" s="0" t="n">
        <v>169</v>
      </c>
      <c r="K254" s="0" t="n">
        <v>325</v>
      </c>
      <c r="M254" s="0" t="n">
        <v>23</v>
      </c>
      <c r="N254" s="0" t="n">
        <v>46</v>
      </c>
      <c r="O254" s="0" t="n">
        <v>35</v>
      </c>
      <c r="P254" s="0" t="n">
        <v>63</v>
      </c>
      <c r="Q254" s="0" t="n">
        <v>104</v>
      </c>
      <c r="R254" s="0" t="n">
        <v>77</v>
      </c>
      <c r="S254" s="0" t="n">
        <v>344</v>
      </c>
      <c r="T254" s="0" t="n">
        <v>367</v>
      </c>
      <c r="U254" s="0" t="n">
        <v>27</v>
      </c>
      <c r="V254" s="0" t="n">
        <v>27</v>
      </c>
      <c r="W254" s="0" t="n">
        <v>1</v>
      </c>
      <c r="X254" s="0" t="n">
        <v>30</v>
      </c>
      <c r="Y254" s="0" t="n">
        <v>837</v>
      </c>
      <c r="Z254" s="0" t="n">
        <f aca="false">SUM(C254:Y254)</f>
        <v>13480</v>
      </c>
    </row>
    <row r="255" customFormat="false" ht="12.8" hidden="false" customHeight="false" outlineLevel="0" collapsed="false">
      <c r="A255" s="30" t="n">
        <v>43717</v>
      </c>
      <c r="C255" s="0" t="n">
        <v>2653</v>
      </c>
      <c r="D255" s="0" t="n">
        <v>3103</v>
      </c>
      <c r="E255" s="0" t="n">
        <v>2062</v>
      </c>
      <c r="F255" s="28" t="n">
        <v>12</v>
      </c>
      <c r="G255" s="29" t="n">
        <v>63</v>
      </c>
      <c r="H255" s="0" t="n">
        <v>71</v>
      </c>
      <c r="I255" s="0" t="n">
        <v>88</v>
      </c>
      <c r="J255" s="0" t="n">
        <v>154</v>
      </c>
      <c r="K255" s="0" t="n">
        <v>464</v>
      </c>
      <c r="M255" s="0" t="n">
        <v>0</v>
      </c>
      <c r="N255" s="0" t="n">
        <v>19</v>
      </c>
      <c r="O255" s="0" t="n">
        <v>12</v>
      </c>
      <c r="P255" s="0" t="n">
        <v>155</v>
      </c>
      <c r="Q255" s="0" t="n">
        <v>9</v>
      </c>
      <c r="R255" s="0" t="n">
        <v>483</v>
      </c>
      <c r="S255" s="0" t="n">
        <v>162</v>
      </c>
      <c r="T255" s="0" t="n">
        <v>131</v>
      </c>
      <c r="U255" s="0" t="n">
        <v>25</v>
      </c>
      <c r="V255" s="0" t="n">
        <v>9</v>
      </c>
      <c r="W255" s="0" t="n">
        <v>150</v>
      </c>
      <c r="X255" s="0" t="n">
        <v>194</v>
      </c>
      <c r="Y255" s="0" t="n">
        <v>514</v>
      </c>
      <c r="Z255" s="0" t="n">
        <f aca="false">SUM(C255:Y255)</f>
        <v>10533</v>
      </c>
    </row>
    <row r="256" customFormat="false" ht="12.8" hidden="false" customHeight="false" outlineLevel="0" collapsed="false">
      <c r="A256" s="30" t="n">
        <v>43718</v>
      </c>
      <c r="C256" s="0" t="n">
        <v>5160</v>
      </c>
      <c r="D256" s="0" t="n">
        <v>1762</v>
      </c>
      <c r="E256" s="0" t="n">
        <v>2822</v>
      </c>
      <c r="F256" s="28" t="n">
        <v>16</v>
      </c>
      <c r="G256" s="29" t="n">
        <v>49</v>
      </c>
      <c r="H256" s="0" t="n">
        <v>22</v>
      </c>
      <c r="I256" s="0" t="n">
        <v>103</v>
      </c>
      <c r="J256" s="0" t="n">
        <v>393</v>
      </c>
      <c r="K256" s="0" t="n">
        <v>276</v>
      </c>
      <c r="M256" s="0" t="n">
        <v>36</v>
      </c>
      <c r="N256" s="0" t="n">
        <v>25</v>
      </c>
      <c r="O256" s="0" t="n">
        <v>63</v>
      </c>
      <c r="P256" s="0" t="n">
        <v>97</v>
      </c>
      <c r="Q256" s="0" t="n">
        <v>92</v>
      </c>
      <c r="R256" s="0" t="n">
        <v>92</v>
      </c>
      <c r="S256" s="0" t="n">
        <v>203</v>
      </c>
      <c r="T256" s="0" t="n">
        <v>477</v>
      </c>
      <c r="U256" s="0" t="n">
        <v>9</v>
      </c>
      <c r="V256" s="0" t="n">
        <v>27</v>
      </c>
      <c r="W256" s="0" t="n">
        <v>51</v>
      </c>
      <c r="X256" s="0" t="n">
        <v>35</v>
      </c>
      <c r="Y256" s="0" t="n">
        <v>159</v>
      </c>
      <c r="Z256" s="0" t="n">
        <f aca="false">SUM(C256:Y256)</f>
        <v>11969</v>
      </c>
    </row>
    <row r="257" customFormat="false" ht="12.8" hidden="false" customHeight="false" outlineLevel="0" collapsed="false">
      <c r="A257" s="30" t="n">
        <v>43719</v>
      </c>
      <c r="C257" s="0" t="n">
        <v>2363</v>
      </c>
      <c r="D257" s="0" t="n">
        <v>2725</v>
      </c>
      <c r="E257" s="0" t="n">
        <v>1130</v>
      </c>
      <c r="F257" s="28" t="n">
        <v>35</v>
      </c>
      <c r="G257" s="29" t="n">
        <v>35</v>
      </c>
      <c r="H257" s="0" t="n">
        <v>54</v>
      </c>
      <c r="I257" s="0" t="n">
        <v>115</v>
      </c>
      <c r="J257" s="0" t="n">
        <v>734</v>
      </c>
      <c r="K257" s="0" t="n">
        <v>991</v>
      </c>
      <c r="M257" s="0" t="n">
        <v>15</v>
      </c>
      <c r="N257" s="0" t="n">
        <v>24</v>
      </c>
      <c r="O257" s="0" t="n">
        <v>71</v>
      </c>
      <c r="P257" s="0" t="n">
        <v>87</v>
      </c>
      <c r="Q257" s="0" t="n">
        <v>0</v>
      </c>
      <c r="R257" s="0" t="n">
        <v>239</v>
      </c>
      <c r="S257" s="0" t="n">
        <v>309</v>
      </c>
      <c r="T257" s="0" t="n">
        <v>963</v>
      </c>
      <c r="U257" s="0" t="n">
        <v>45</v>
      </c>
      <c r="V257" s="0" t="n">
        <v>23</v>
      </c>
      <c r="W257" s="0" t="n">
        <v>136</v>
      </c>
      <c r="X257" s="0" t="n">
        <v>0</v>
      </c>
      <c r="Y257" s="0" t="n">
        <v>1760</v>
      </c>
      <c r="Z257" s="0" t="n">
        <f aca="false">SUM(C257:Y257)</f>
        <v>11854</v>
      </c>
    </row>
    <row r="258" customFormat="false" ht="12.8" hidden="false" customHeight="false" outlineLevel="0" collapsed="false">
      <c r="A258" s="30" t="n">
        <v>43720</v>
      </c>
      <c r="C258" s="0" t="n">
        <v>3437</v>
      </c>
      <c r="D258" s="0" t="n">
        <v>1311</v>
      </c>
      <c r="E258" s="0" t="n">
        <v>2129</v>
      </c>
      <c r="F258" s="28" t="n">
        <v>38</v>
      </c>
      <c r="G258" s="29" t="n">
        <v>67</v>
      </c>
      <c r="H258" s="0" t="n">
        <v>62</v>
      </c>
      <c r="I258" s="0" t="n">
        <v>90</v>
      </c>
      <c r="J258" s="0" t="n">
        <v>490</v>
      </c>
      <c r="K258" s="0" t="n">
        <v>162</v>
      </c>
      <c r="M258" s="0" t="n">
        <v>9</v>
      </c>
      <c r="N258" s="0" t="n">
        <v>37</v>
      </c>
      <c r="O258" s="0" t="n">
        <v>20</v>
      </c>
      <c r="P258" s="0" t="n">
        <v>333</v>
      </c>
      <c r="Q258" s="0" t="n">
        <v>46</v>
      </c>
      <c r="R258" s="0" t="n">
        <v>144</v>
      </c>
      <c r="S258" s="0" t="n">
        <v>430</v>
      </c>
      <c r="T258" s="0" t="n">
        <v>334</v>
      </c>
      <c r="U258" s="0" t="n">
        <v>58</v>
      </c>
      <c r="V258" s="0" t="n">
        <v>123</v>
      </c>
      <c r="W258" s="0" t="n">
        <v>34</v>
      </c>
      <c r="X258" s="0" t="n">
        <v>5</v>
      </c>
      <c r="Y258" s="0" t="n">
        <v>1196</v>
      </c>
      <c r="Z258" s="0" t="n">
        <f aca="false">SUM(C258:Y258)</f>
        <v>10555</v>
      </c>
    </row>
    <row r="259" customFormat="false" ht="12.8" hidden="false" customHeight="false" outlineLevel="0" collapsed="false">
      <c r="A259" s="30" t="n">
        <v>43721</v>
      </c>
      <c r="C259" s="0" t="n">
        <v>3403</v>
      </c>
      <c r="D259" s="0" t="n">
        <v>922</v>
      </c>
      <c r="E259" s="0" t="n">
        <v>2795</v>
      </c>
      <c r="F259" s="28" t="n">
        <v>28</v>
      </c>
      <c r="G259" s="29" t="n">
        <v>100</v>
      </c>
      <c r="H259" s="0" t="n">
        <v>22</v>
      </c>
      <c r="I259" s="0" t="n">
        <v>63</v>
      </c>
      <c r="J259" s="0" t="n">
        <v>223</v>
      </c>
      <c r="K259" s="0" t="n">
        <v>195</v>
      </c>
      <c r="M259" s="0" t="n">
        <v>21</v>
      </c>
      <c r="N259" s="0" t="n">
        <v>31</v>
      </c>
      <c r="O259" s="0" t="n">
        <v>37</v>
      </c>
      <c r="P259" s="0" t="n">
        <v>36</v>
      </c>
      <c r="Q259" s="0" t="n">
        <v>7</v>
      </c>
      <c r="R259" s="0" t="n">
        <v>59</v>
      </c>
      <c r="S259" s="0" t="n">
        <v>597</v>
      </c>
      <c r="T259" s="0" t="n">
        <v>277</v>
      </c>
      <c r="U259" s="0" t="n">
        <v>17</v>
      </c>
      <c r="V259" s="0" t="n">
        <v>0</v>
      </c>
      <c r="W259" s="0" t="n">
        <v>173</v>
      </c>
      <c r="X259" s="0" t="n">
        <v>21</v>
      </c>
      <c r="Y259" s="0" t="n">
        <v>441</v>
      </c>
      <c r="Z259" s="0" t="n">
        <f aca="false">SUM(C259:Y259)</f>
        <v>9468</v>
      </c>
    </row>
    <row r="260" customFormat="false" ht="12.8" hidden="false" customHeight="false" outlineLevel="0" collapsed="false">
      <c r="A260" s="30" t="n">
        <v>43722</v>
      </c>
      <c r="C260" s="0" t="n">
        <v>3916</v>
      </c>
      <c r="D260" s="0" t="n">
        <v>886</v>
      </c>
      <c r="E260" s="0" t="n">
        <v>2600</v>
      </c>
      <c r="F260" s="28" t="n">
        <v>38</v>
      </c>
      <c r="G260" s="29" t="n">
        <v>122</v>
      </c>
      <c r="H260" s="0" t="n">
        <v>200</v>
      </c>
      <c r="I260" s="0" t="n">
        <v>246</v>
      </c>
      <c r="J260" s="0" t="n">
        <v>367</v>
      </c>
      <c r="K260" s="0" t="n">
        <v>165</v>
      </c>
      <c r="M260" s="0" t="n">
        <v>66</v>
      </c>
      <c r="N260" s="0" t="n">
        <v>36</v>
      </c>
      <c r="O260" s="0" t="n">
        <v>216</v>
      </c>
      <c r="P260" s="0" t="n">
        <v>127</v>
      </c>
      <c r="Q260" s="0" t="n">
        <v>290</v>
      </c>
      <c r="R260" s="0" t="n">
        <v>250</v>
      </c>
      <c r="S260" s="0" t="n">
        <v>109</v>
      </c>
      <c r="T260" s="0" t="n">
        <v>217</v>
      </c>
      <c r="U260" s="0" t="n">
        <v>243</v>
      </c>
      <c r="V260" s="0" t="n">
        <v>0</v>
      </c>
      <c r="W260" s="0" t="n">
        <v>7</v>
      </c>
      <c r="X260" s="0" t="n">
        <v>42</v>
      </c>
      <c r="Y260" s="0" t="n">
        <v>283</v>
      </c>
      <c r="Z260" s="0" t="n">
        <f aca="false">SUM(C260:Y260)</f>
        <v>10426</v>
      </c>
    </row>
    <row r="261" customFormat="false" ht="12.8" hidden="false" customHeight="false" outlineLevel="0" collapsed="false">
      <c r="A261" s="30" t="n">
        <v>43723</v>
      </c>
      <c r="C261" s="0" t="n">
        <v>2307</v>
      </c>
      <c r="D261" s="0" t="n">
        <v>791</v>
      </c>
      <c r="E261" s="0" t="n">
        <v>3428</v>
      </c>
      <c r="F261" s="28" t="n">
        <v>18</v>
      </c>
      <c r="G261" s="29" t="n">
        <v>101</v>
      </c>
      <c r="H261" s="0" t="n">
        <v>15</v>
      </c>
      <c r="I261" s="0" t="n">
        <v>145</v>
      </c>
      <c r="J261" s="0" t="n">
        <v>227</v>
      </c>
      <c r="K261" s="0" t="n">
        <v>433</v>
      </c>
      <c r="M261" s="0" t="n">
        <v>47</v>
      </c>
      <c r="N261" s="0" t="n">
        <v>40</v>
      </c>
      <c r="O261" s="0" t="n">
        <v>50</v>
      </c>
      <c r="P261" s="0" t="n">
        <v>209</v>
      </c>
      <c r="Q261" s="0" t="n">
        <v>2</v>
      </c>
      <c r="R261" s="0" t="n">
        <v>77</v>
      </c>
      <c r="S261" s="0" t="n">
        <v>206</v>
      </c>
      <c r="T261" s="0" t="n">
        <v>777</v>
      </c>
      <c r="U261" s="0" t="n">
        <v>54</v>
      </c>
      <c r="V261" s="0" t="n">
        <v>105</v>
      </c>
      <c r="W261" s="0" t="n">
        <v>181</v>
      </c>
      <c r="X261" s="0" t="n">
        <v>77</v>
      </c>
      <c r="Y261" s="0" t="n">
        <v>665</v>
      </c>
      <c r="Z261" s="0" t="n">
        <f aca="false">SUM(C261:Y261)</f>
        <v>9955</v>
      </c>
    </row>
    <row r="262" customFormat="false" ht="12.8" hidden="false" customHeight="false" outlineLevel="0" collapsed="false">
      <c r="A262" s="30" t="n">
        <v>43724</v>
      </c>
      <c r="C262" s="0" t="n">
        <v>2881</v>
      </c>
      <c r="D262" s="0" t="n">
        <v>1746</v>
      </c>
      <c r="E262" s="0" t="n">
        <v>3324</v>
      </c>
      <c r="F262" s="28" t="n">
        <v>19</v>
      </c>
      <c r="G262" s="29" t="n">
        <v>289</v>
      </c>
      <c r="H262" s="0" t="n">
        <v>58</v>
      </c>
      <c r="I262" s="0" t="n">
        <v>54</v>
      </c>
      <c r="J262" s="0" t="n">
        <v>977</v>
      </c>
      <c r="K262" s="0" t="n">
        <v>265</v>
      </c>
      <c r="M262" s="0" t="n">
        <v>19</v>
      </c>
      <c r="N262" s="0" t="n">
        <v>24</v>
      </c>
      <c r="O262" s="0" t="n">
        <v>15</v>
      </c>
      <c r="P262" s="0" t="n">
        <v>131</v>
      </c>
      <c r="Q262" s="0" t="n">
        <v>2</v>
      </c>
      <c r="R262" s="0" t="n">
        <v>170</v>
      </c>
      <c r="S262" s="0" t="n">
        <v>323</v>
      </c>
      <c r="T262" s="0" t="n">
        <v>588</v>
      </c>
      <c r="U262" s="0" t="n">
        <v>21</v>
      </c>
      <c r="V262" s="0" t="n">
        <v>10</v>
      </c>
      <c r="W262" s="0" t="n">
        <v>1</v>
      </c>
      <c r="X262" s="0" t="n">
        <v>0</v>
      </c>
      <c r="Y262" s="0" t="n">
        <v>175</v>
      </c>
      <c r="Z262" s="0" t="n">
        <f aca="false">SUM(C262:Y262)</f>
        <v>11092</v>
      </c>
    </row>
    <row r="263" customFormat="false" ht="12.8" hidden="false" customHeight="false" outlineLevel="0" collapsed="false">
      <c r="A263" s="30" t="n">
        <v>43725</v>
      </c>
      <c r="C263" s="0" t="n">
        <v>3457</v>
      </c>
      <c r="D263" s="0" t="n">
        <v>1730</v>
      </c>
      <c r="E263" s="0" t="n">
        <v>2195</v>
      </c>
      <c r="F263" s="28" t="n">
        <v>55</v>
      </c>
      <c r="G263" s="29" t="n">
        <v>51</v>
      </c>
      <c r="H263" s="0" t="n">
        <v>70</v>
      </c>
      <c r="I263" s="0" t="n">
        <v>179</v>
      </c>
      <c r="J263" s="0" t="n">
        <v>725</v>
      </c>
      <c r="K263" s="0" t="n">
        <v>522</v>
      </c>
      <c r="M263" s="0" t="n">
        <v>116</v>
      </c>
      <c r="N263" s="0" t="n">
        <v>9</v>
      </c>
      <c r="O263" s="0" t="n">
        <v>30</v>
      </c>
      <c r="P263" s="0" t="n">
        <v>152</v>
      </c>
      <c r="Q263" s="0" t="n">
        <v>6</v>
      </c>
      <c r="R263" s="0" t="n">
        <v>53</v>
      </c>
      <c r="S263" s="0" t="n">
        <v>185</v>
      </c>
      <c r="T263" s="0" t="n">
        <v>934</v>
      </c>
      <c r="U263" s="0" t="n">
        <v>10</v>
      </c>
      <c r="V263" s="0" t="n">
        <v>282</v>
      </c>
      <c r="W263" s="0" t="n">
        <v>32</v>
      </c>
      <c r="X263" s="0" t="n">
        <v>15</v>
      </c>
      <c r="Y263" s="0" t="n">
        <v>471</v>
      </c>
      <c r="Z263" s="0" t="n">
        <f aca="false">SUM(C263:Y263)</f>
        <v>11279</v>
      </c>
    </row>
    <row r="264" customFormat="false" ht="12.8" hidden="false" customHeight="false" outlineLevel="0" collapsed="false">
      <c r="A264" s="30" t="n">
        <v>43726</v>
      </c>
      <c r="C264" s="0" t="n">
        <v>2666</v>
      </c>
      <c r="D264" s="0" t="n">
        <v>1351</v>
      </c>
      <c r="E264" s="0" t="n">
        <v>2697</v>
      </c>
      <c r="F264" s="28" t="n">
        <v>14</v>
      </c>
      <c r="G264" s="29" t="n">
        <v>142</v>
      </c>
      <c r="H264" s="0" t="n">
        <v>86</v>
      </c>
      <c r="I264" s="0" t="n">
        <v>91</v>
      </c>
      <c r="J264" s="0" t="n">
        <v>1154</v>
      </c>
      <c r="K264" s="0" t="n">
        <v>298</v>
      </c>
      <c r="M264" s="0" t="n">
        <v>219</v>
      </c>
      <c r="N264" s="0" t="n">
        <v>19</v>
      </c>
      <c r="O264" s="0" t="n">
        <v>49</v>
      </c>
      <c r="P264" s="0" t="n">
        <v>39</v>
      </c>
      <c r="Q264" s="0" t="n">
        <v>0</v>
      </c>
      <c r="R264" s="0" t="n">
        <v>242</v>
      </c>
      <c r="S264" s="0" t="n">
        <v>131</v>
      </c>
      <c r="T264" s="0" t="n">
        <v>85</v>
      </c>
      <c r="U264" s="0" t="n">
        <v>13</v>
      </c>
      <c r="V264" s="0" t="n">
        <v>4</v>
      </c>
      <c r="W264" s="0" t="n">
        <v>144</v>
      </c>
      <c r="X264" s="0" t="n">
        <v>2</v>
      </c>
      <c r="Y264" s="0" t="n">
        <v>2167</v>
      </c>
      <c r="Z264" s="0" t="n">
        <f aca="false">SUM(C264:Y264)</f>
        <v>11613</v>
      </c>
    </row>
    <row r="265" customFormat="false" ht="12.8" hidden="false" customHeight="false" outlineLevel="0" collapsed="false">
      <c r="A265" s="30" t="n">
        <v>43727</v>
      </c>
      <c r="C265" s="0" t="n">
        <v>3268</v>
      </c>
      <c r="D265" s="0" t="n">
        <v>887</v>
      </c>
      <c r="E265" s="0" t="n">
        <v>3727</v>
      </c>
      <c r="F265" s="28" t="n">
        <v>76</v>
      </c>
      <c r="G265" s="29" t="n">
        <v>205</v>
      </c>
      <c r="H265" s="0" t="n">
        <v>25</v>
      </c>
      <c r="I265" s="0" t="n">
        <v>53</v>
      </c>
      <c r="J265" s="0" t="n">
        <v>787</v>
      </c>
      <c r="K265" s="0" t="n">
        <v>1137</v>
      </c>
      <c r="M265" s="0" t="n">
        <v>99</v>
      </c>
      <c r="N265" s="0" t="n">
        <v>26</v>
      </c>
      <c r="O265" s="0" t="n">
        <v>53</v>
      </c>
      <c r="P265" s="0" t="n">
        <v>37</v>
      </c>
      <c r="Q265" s="0" t="n">
        <v>11</v>
      </c>
      <c r="R265" s="0" t="n">
        <v>351</v>
      </c>
      <c r="S265" s="0" t="n">
        <v>284</v>
      </c>
      <c r="T265" s="0" t="n">
        <v>50</v>
      </c>
      <c r="U265" s="0" t="n">
        <v>61</v>
      </c>
      <c r="V265" s="0" t="n">
        <v>72</v>
      </c>
      <c r="W265" s="0" t="n">
        <v>306</v>
      </c>
      <c r="X265" s="0" t="n">
        <v>0</v>
      </c>
      <c r="Y265" s="0" t="n">
        <v>1029</v>
      </c>
      <c r="Z265" s="0" t="n">
        <f aca="false">SUM(C265:Y265)</f>
        <v>12544</v>
      </c>
    </row>
    <row r="266" customFormat="false" ht="12.8" hidden="false" customHeight="false" outlineLevel="0" collapsed="false">
      <c r="A266" s="30" t="n">
        <v>43728</v>
      </c>
      <c r="C266" s="0" t="n">
        <v>2265</v>
      </c>
      <c r="D266" s="0" t="n">
        <v>719</v>
      </c>
      <c r="E266" s="0" t="n">
        <v>2573</v>
      </c>
      <c r="F266" s="28" t="n">
        <v>35</v>
      </c>
      <c r="G266" s="29" t="n">
        <v>57</v>
      </c>
      <c r="H266" s="0" t="n">
        <v>10</v>
      </c>
      <c r="I266" s="0" t="n">
        <v>30</v>
      </c>
      <c r="J266" s="0" t="n">
        <v>1035</v>
      </c>
      <c r="K266" s="0" t="n">
        <v>116</v>
      </c>
      <c r="M266" s="0" t="n">
        <v>140</v>
      </c>
      <c r="N266" s="0" t="n">
        <v>31</v>
      </c>
      <c r="O266" s="0" t="n">
        <v>38</v>
      </c>
      <c r="P266" s="0" t="n">
        <v>136</v>
      </c>
      <c r="Q266" s="0" t="n">
        <v>0</v>
      </c>
      <c r="R266" s="0" t="n">
        <v>42</v>
      </c>
      <c r="S266" s="0" t="n">
        <v>301</v>
      </c>
      <c r="T266" s="0" t="n">
        <v>107</v>
      </c>
      <c r="U266" s="0" t="n">
        <v>105</v>
      </c>
      <c r="V266" s="0" t="n">
        <v>0</v>
      </c>
      <c r="W266" s="0" t="n">
        <v>167</v>
      </c>
      <c r="X266" s="0" t="n">
        <v>23</v>
      </c>
      <c r="Y266" s="0" t="n">
        <v>189</v>
      </c>
      <c r="Z266" s="0" t="n">
        <f aca="false">SUM(C266:Y266)</f>
        <v>8119</v>
      </c>
    </row>
    <row r="267" customFormat="false" ht="12.8" hidden="false" customHeight="false" outlineLevel="0" collapsed="false">
      <c r="A267" s="30" t="n">
        <v>43729</v>
      </c>
      <c r="C267" s="0" t="n">
        <v>1258</v>
      </c>
      <c r="D267" s="0" t="n">
        <v>1459</v>
      </c>
      <c r="E267" s="0" t="n">
        <v>2036</v>
      </c>
      <c r="F267" s="28" t="n">
        <v>30</v>
      </c>
      <c r="G267" s="29" t="n">
        <v>136</v>
      </c>
      <c r="H267" s="0" t="n">
        <v>51</v>
      </c>
      <c r="I267" s="0" t="n">
        <v>151</v>
      </c>
      <c r="J267" s="0" t="n">
        <v>505</v>
      </c>
      <c r="K267" s="0" t="n">
        <v>176</v>
      </c>
      <c r="M267" s="0" t="n">
        <v>5</v>
      </c>
      <c r="N267" s="0" t="n">
        <v>47</v>
      </c>
      <c r="O267" s="0" t="n">
        <v>25</v>
      </c>
      <c r="P267" s="0" t="n">
        <v>93</v>
      </c>
      <c r="Q267" s="0" t="n">
        <v>0</v>
      </c>
      <c r="R267" s="0" t="n">
        <v>10</v>
      </c>
      <c r="S267" s="0" t="n">
        <v>394</v>
      </c>
      <c r="T267" s="0" t="n">
        <v>128</v>
      </c>
      <c r="U267" s="0" t="n">
        <v>58</v>
      </c>
      <c r="V267" s="0" t="n">
        <v>48</v>
      </c>
      <c r="W267" s="0" t="n">
        <v>41</v>
      </c>
      <c r="X267" s="0" t="n">
        <v>2</v>
      </c>
      <c r="Y267" s="0" t="n">
        <v>97</v>
      </c>
      <c r="Z267" s="0" t="n">
        <f aca="false">SUM(C267:Y267)</f>
        <v>6750</v>
      </c>
    </row>
    <row r="268" customFormat="false" ht="12.8" hidden="false" customHeight="false" outlineLevel="0" collapsed="false">
      <c r="A268" s="30" t="n">
        <v>43730</v>
      </c>
      <c r="C268" s="0" t="n">
        <v>1789</v>
      </c>
      <c r="D268" s="0" t="n">
        <v>2120</v>
      </c>
      <c r="E268" s="0" t="n">
        <v>1628</v>
      </c>
      <c r="F268" s="28" t="n">
        <v>26</v>
      </c>
      <c r="G268" s="29" t="n">
        <v>64</v>
      </c>
      <c r="H268" s="0" t="n">
        <v>74</v>
      </c>
      <c r="I268" s="0" t="n">
        <v>78</v>
      </c>
      <c r="J268" s="0" t="n">
        <v>130</v>
      </c>
      <c r="K268" s="0" t="n">
        <v>725</v>
      </c>
      <c r="M268" s="0" t="n">
        <v>217</v>
      </c>
      <c r="N268" s="0" t="n">
        <v>32</v>
      </c>
      <c r="O268" s="0" t="n">
        <v>18</v>
      </c>
      <c r="P268" s="0" t="n">
        <v>48</v>
      </c>
      <c r="Q268" s="0" t="n">
        <v>4</v>
      </c>
      <c r="R268" s="0" t="n">
        <v>69</v>
      </c>
      <c r="S268" s="0" t="n">
        <v>560</v>
      </c>
      <c r="T268" s="0" t="n">
        <v>324</v>
      </c>
      <c r="U268" s="0" t="n">
        <v>23</v>
      </c>
      <c r="V268" s="0" t="n">
        <v>66</v>
      </c>
      <c r="W268" s="0" t="n">
        <v>0</v>
      </c>
      <c r="X268" s="0" t="n">
        <v>15</v>
      </c>
      <c r="Y268" s="0" t="n">
        <v>44</v>
      </c>
      <c r="Z268" s="0" t="n">
        <f aca="false">SUM(C268:Y268)</f>
        <v>8054</v>
      </c>
    </row>
    <row r="269" customFormat="false" ht="12.8" hidden="false" customHeight="false" outlineLevel="0" collapsed="false">
      <c r="A269" s="30" t="n">
        <v>43731</v>
      </c>
      <c r="C269" s="0" t="n">
        <v>2549</v>
      </c>
      <c r="D269" s="0" t="n">
        <v>1089</v>
      </c>
      <c r="E269" s="0" t="n">
        <v>2476</v>
      </c>
      <c r="F269" s="28" t="n">
        <v>33</v>
      </c>
      <c r="G269" s="29" t="n">
        <v>224</v>
      </c>
      <c r="H269" s="0" t="n">
        <v>36</v>
      </c>
      <c r="I269" s="0" t="n">
        <v>31</v>
      </c>
      <c r="J269" s="0" t="n">
        <v>159</v>
      </c>
      <c r="K269" s="0" t="n">
        <v>397</v>
      </c>
      <c r="M269" s="0" t="n">
        <v>24</v>
      </c>
      <c r="N269" s="0" t="n">
        <v>31</v>
      </c>
      <c r="O269" s="0" t="n">
        <v>42</v>
      </c>
      <c r="P269" s="0" t="n">
        <v>34</v>
      </c>
      <c r="Q269" s="0" t="n">
        <v>49</v>
      </c>
      <c r="R269" s="0" t="n">
        <v>424</v>
      </c>
      <c r="S269" s="0" t="n">
        <v>172</v>
      </c>
      <c r="T269" s="0" t="n">
        <v>16</v>
      </c>
      <c r="U269" s="0" t="n">
        <v>6</v>
      </c>
      <c r="V269" s="0" t="n">
        <v>104</v>
      </c>
      <c r="W269" s="0" t="n">
        <v>0</v>
      </c>
      <c r="X269" s="0" t="n">
        <v>69</v>
      </c>
      <c r="Y269" s="0" t="n">
        <v>187</v>
      </c>
      <c r="Z269" s="0" t="n">
        <f aca="false">SUM(C269:Y269)</f>
        <v>8152</v>
      </c>
    </row>
    <row r="270" customFormat="false" ht="12.8" hidden="false" customHeight="false" outlineLevel="0" collapsed="false">
      <c r="A270" s="30" t="n">
        <v>43732</v>
      </c>
      <c r="C270" s="0" t="n">
        <v>1630</v>
      </c>
      <c r="D270" s="0" t="n">
        <v>873</v>
      </c>
      <c r="E270" s="0" t="n">
        <v>4028</v>
      </c>
      <c r="F270" s="28" t="n">
        <v>47</v>
      </c>
      <c r="G270" s="29" t="n">
        <v>282</v>
      </c>
      <c r="H270" s="0" t="n">
        <v>144</v>
      </c>
      <c r="I270" s="0" t="n">
        <v>46</v>
      </c>
      <c r="J270" s="0" t="n">
        <v>555</v>
      </c>
      <c r="K270" s="0" t="n">
        <v>1243</v>
      </c>
      <c r="M270" s="0" t="n">
        <v>13</v>
      </c>
      <c r="N270" s="0" t="n">
        <v>24</v>
      </c>
      <c r="O270" s="0" t="n">
        <v>18</v>
      </c>
      <c r="P270" s="0" t="n">
        <v>48</v>
      </c>
      <c r="Q270" s="0" t="n">
        <v>18</v>
      </c>
      <c r="R270" s="0" t="n">
        <v>540</v>
      </c>
      <c r="S270" s="0" t="n">
        <v>139</v>
      </c>
      <c r="T270" s="0" t="n">
        <v>10</v>
      </c>
      <c r="U270" s="0" t="n">
        <v>69</v>
      </c>
      <c r="V270" s="0" t="n">
        <v>4</v>
      </c>
      <c r="W270" s="0" t="n">
        <v>0</v>
      </c>
      <c r="X270" s="0" t="n">
        <v>260</v>
      </c>
      <c r="Y270" s="0" t="n">
        <v>390</v>
      </c>
      <c r="Z270" s="0" t="n">
        <f aca="false">SUM(C270:Y270)</f>
        <v>10381</v>
      </c>
    </row>
    <row r="271" customFormat="false" ht="12.8" hidden="false" customHeight="false" outlineLevel="0" collapsed="false">
      <c r="A271" s="30" t="n">
        <v>43733</v>
      </c>
      <c r="C271" s="0" t="n">
        <v>5936</v>
      </c>
      <c r="D271" s="0" t="n">
        <v>737</v>
      </c>
      <c r="E271" s="0" t="n">
        <v>3791</v>
      </c>
      <c r="F271" s="28" t="n">
        <v>32</v>
      </c>
      <c r="G271" s="29" t="n">
        <v>254</v>
      </c>
      <c r="H271" s="0" t="n">
        <v>27</v>
      </c>
      <c r="I271" s="0" t="n">
        <v>496</v>
      </c>
      <c r="J271" s="0" t="n">
        <v>882</v>
      </c>
      <c r="K271" s="0" t="n">
        <v>132</v>
      </c>
      <c r="M271" s="0" t="n">
        <v>9</v>
      </c>
      <c r="N271" s="0" t="n">
        <v>27</v>
      </c>
      <c r="O271" s="0" t="n">
        <v>10</v>
      </c>
      <c r="P271" s="0" t="n">
        <v>57</v>
      </c>
      <c r="Q271" s="0" t="n">
        <v>10</v>
      </c>
      <c r="R271" s="0" t="n">
        <v>306</v>
      </c>
      <c r="S271" s="0" t="n">
        <v>248</v>
      </c>
      <c r="T271" s="0" t="n">
        <v>294</v>
      </c>
      <c r="U271" s="0" t="n">
        <v>628</v>
      </c>
      <c r="V271" s="0" t="n">
        <v>36</v>
      </c>
      <c r="W271" s="0" t="n">
        <v>16</v>
      </c>
      <c r="X271" s="0" t="n">
        <v>85</v>
      </c>
      <c r="Y271" s="0" t="n">
        <v>737</v>
      </c>
      <c r="Z271" s="0" t="n">
        <f aca="false">SUM(C271:Y271)</f>
        <v>14750</v>
      </c>
    </row>
    <row r="272" customFormat="false" ht="12.8" hidden="false" customHeight="false" outlineLevel="0" collapsed="false">
      <c r="A272" s="30" t="n">
        <v>43734</v>
      </c>
      <c r="C272" s="0" t="n">
        <v>2825</v>
      </c>
      <c r="D272" s="0" t="n">
        <v>1599</v>
      </c>
      <c r="E272" s="0" t="n">
        <v>2163</v>
      </c>
      <c r="F272" s="28" t="n">
        <v>44</v>
      </c>
      <c r="G272" s="29" t="n">
        <v>79</v>
      </c>
      <c r="H272" s="0" t="n">
        <v>349</v>
      </c>
      <c r="I272" s="0" t="n">
        <v>284</v>
      </c>
      <c r="J272" s="0" t="n">
        <v>699</v>
      </c>
      <c r="K272" s="0" t="n">
        <v>246</v>
      </c>
      <c r="M272" s="0" t="n">
        <v>35</v>
      </c>
      <c r="N272" s="0" t="n">
        <v>26</v>
      </c>
      <c r="O272" s="0" t="n">
        <v>22</v>
      </c>
      <c r="P272" s="0" t="n">
        <v>44</v>
      </c>
      <c r="Q272" s="0" t="n">
        <v>96</v>
      </c>
      <c r="R272" s="0" t="n">
        <v>362</v>
      </c>
      <c r="S272" s="0" t="n">
        <v>765</v>
      </c>
      <c r="T272" s="0" t="n">
        <v>50</v>
      </c>
      <c r="U272" s="0" t="n">
        <v>43</v>
      </c>
      <c r="V272" s="0" t="n">
        <v>78</v>
      </c>
      <c r="W272" s="0" t="n">
        <v>17</v>
      </c>
      <c r="X272" s="0" t="n">
        <v>182</v>
      </c>
      <c r="Y272" s="0" t="n">
        <v>113</v>
      </c>
      <c r="Z272" s="0" t="n">
        <f aca="false">SUM(C272:Y272)</f>
        <v>10121</v>
      </c>
    </row>
    <row r="273" customFormat="false" ht="12.8" hidden="false" customHeight="false" outlineLevel="0" collapsed="false">
      <c r="A273" s="30" t="n">
        <v>43735</v>
      </c>
      <c r="C273" s="0" t="n">
        <v>1547</v>
      </c>
      <c r="D273" s="0" t="n">
        <v>637</v>
      </c>
      <c r="E273" s="0" t="n">
        <v>2461</v>
      </c>
      <c r="F273" s="28" t="n">
        <v>34</v>
      </c>
      <c r="G273" s="29" t="n">
        <v>293</v>
      </c>
      <c r="H273" s="0" t="n">
        <v>35</v>
      </c>
      <c r="I273" s="0" t="n">
        <v>149</v>
      </c>
      <c r="J273" s="0" t="n">
        <v>338</v>
      </c>
      <c r="K273" s="0" t="n">
        <v>1120</v>
      </c>
      <c r="M273" s="0" t="n">
        <v>55</v>
      </c>
      <c r="N273" s="0" t="n">
        <v>36</v>
      </c>
      <c r="O273" s="0" t="n">
        <v>51</v>
      </c>
      <c r="P273" s="0" t="n">
        <v>23</v>
      </c>
      <c r="Q273" s="0" t="n">
        <v>48</v>
      </c>
      <c r="R273" s="0" t="n">
        <v>76</v>
      </c>
      <c r="S273" s="0" t="n">
        <v>174</v>
      </c>
      <c r="T273" s="0" t="n">
        <v>29</v>
      </c>
      <c r="U273" s="0" t="n">
        <v>24</v>
      </c>
      <c r="V273" s="0" t="n">
        <v>0</v>
      </c>
      <c r="W273" s="0" t="n">
        <v>104</v>
      </c>
      <c r="X273" s="0" t="n">
        <v>0</v>
      </c>
      <c r="Y273" s="0" t="n">
        <v>241</v>
      </c>
      <c r="Z273" s="0" t="n">
        <f aca="false">SUM(C273:Y273)</f>
        <v>7475</v>
      </c>
    </row>
    <row r="274" customFormat="false" ht="12.8" hidden="false" customHeight="false" outlineLevel="0" collapsed="false">
      <c r="A274" s="30" t="n">
        <v>43736</v>
      </c>
      <c r="C274" s="0" t="n">
        <v>1283</v>
      </c>
      <c r="D274" s="0" t="n">
        <v>1141</v>
      </c>
      <c r="E274" s="0" t="n">
        <v>2133</v>
      </c>
      <c r="F274" s="28" t="n">
        <v>148</v>
      </c>
      <c r="G274" s="29" t="n">
        <v>120</v>
      </c>
      <c r="H274" s="0" t="n">
        <v>94</v>
      </c>
      <c r="I274" s="0" t="n">
        <v>836</v>
      </c>
      <c r="J274" s="0" t="n">
        <v>242</v>
      </c>
      <c r="K274" s="0" t="n">
        <v>809</v>
      </c>
      <c r="M274" s="0" t="n">
        <v>42</v>
      </c>
      <c r="N274" s="0" t="n">
        <v>21</v>
      </c>
      <c r="O274" s="0" t="n">
        <v>110</v>
      </c>
      <c r="P274" s="0" t="n">
        <v>7</v>
      </c>
      <c r="Q274" s="0" t="n">
        <v>51</v>
      </c>
      <c r="R274" s="0" t="n">
        <v>183</v>
      </c>
      <c r="S274" s="0" t="n">
        <v>570</v>
      </c>
      <c r="T274" s="0" t="n">
        <v>131</v>
      </c>
      <c r="U274" s="0" t="n">
        <v>10</v>
      </c>
      <c r="V274" s="0" t="n">
        <v>0</v>
      </c>
      <c r="W274" s="0" t="n">
        <v>83</v>
      </c>
      <c r="X274" s="0" t="n">
        <v>17</v>
      </c>
      <c r="Y274" s="0" t="n">
        <v>60</v>
      </c>
      <c r="Z274" s="0" t="n">
        <f aca="false">SUM(C274:Y274)</f>
        <v>8091</v>
      </c>
    </row>
    <row r="275" customFormat="false" ht="12.8" hidden="false" customHeight="false" outlineLevel="0" collapsed="false">
      <c r="A275" s="30" t="n">
        <v>43737</v>
      </c>
      <c r="C275" s="0" t="n">
        <v>2152</v>
      </c>
      <c r="D275" s="0" t="n">
        <v>358</v>
      </c>
      <c r="E275" s="0" t="n">
        <v>4642</v>
      </c>
      <c r="F275" s="28" t="n">
        <v>37</v>
      </c>
      <c r="G275" s="29" t="n">
        <v>173</v>
      </c>
      <c r="H275" s="0" t="n">
        <v>111</v>
      </c>
      <c r="I275" s="0" t="n">
        <v>61</v>
      </c>
      <c r="J275" s="0" t="n">
        <v>276</v>
      </c>
      <c r="K275" s="0" t="n">
        <v>416</v>
      </c>
      <c r="M275" s="0" t="n">
        <v>491</v>
      </c>
      <c r="N275" s="0" t="n">
        <v>7</v>
      </c>
      <c r="O275" s="0" t="n">
        <v>27</v>
      </c>
      <c r="P275" s="0" t="n">
        <v>53</v>
      </c>
      <c r="Q275" s="0" t="n">
        <v>148</v>
      </c>
      <c r="R275" s="0" t="n">
        <v>19</v>
      </c>
      <c r="S275" s="0" t="n">
        <v>508</v>
      </c>
      <c r="T275" s="0" t="n">
        <v>67</v>
      </c>
      <c r="U275" s="0" t="n">
        <v>171</v>
      </c>
      <c r="V275" s="0" t="n">
        <v>16</v>
      </c>
      <c r="W275" s="0" t="n">
        <v>184</v>
      </c>
      <c r="X275" s="0" t="n">
        <v>82</v>
      </c>
      <c r="Y275" s="0" t="n">
        <v>568</v>
      </c>
      <c r="Z275" s="0" t="n">
        <f aca="false">SUM(C275:Y275)</f>
        <v>10567</v>
      </c>
    </row>
    <row r="276" customFormat="false" ht="12.8" hidden="false" customHeight="false" outlineLevel="0" collapsed="false">
      <c r="A276" s="30" t="n">
        <v>43738</v>
      </c>
      <c r="C276" s="0" t="n">
        <v>1932</v>
      </c>
      <c r="D276" s="0" t="n">
        <v>458</v>
      </c>
      <c r="E276" s="0" t="n">
        <v>1961</v>
      </c>
      <c r="F276" s="28" t="n">
        <v>24</v>
      </c>
      <c r="G276" s="29" t="n">
        <v>142</v>
      </c>
      <c r="H276" s="0" t="n">
        <v>234</v>
      </c>
      <c r="I276" s="0" t="n">
        <v>170</v>
      </c>
      <c r="J276" s="0" t="n">
        <v>372</v>
      </c>
      <c r="K276" s="0" t="n">
        <v>537</v>
      </c>
      <c r="M276" s="0" t="n">
        <v>62</v>
      </c>
      <c r="N276" s="0" t="n">
        <v>54</v>
      </c>
      <c r="O276" s="0" t="n">
        <v>16</v>
      </c>
      <c r="P276" s="0" t="n">
        <v>254</v>
      </c>
      <c r="Q276" s="0" t="n">
        <v>46</v>
      </c>
      <c r="R276" s="0" t="n">
        <v>67</v>
      </c>
      <c r="S276" s="0" t="n">
        <v>224</v>
      </c>
      <c r="T276" s="0" t="n">
        <v>32</v>
      </c>
      <c r="U276" s="0" t="n">
        <v>28</v>
      </c>
      <c r="V276" s="0" t="n">
        <v>7</v>
      </c>
      <c r="W276" s="0" t="n">
        <v>58</v>
      </c>
      <c r="X276" s="0" t="n">
        <v>64</v>
      </c>
      <c r="Y276" s="0" t="n">
        <v>499</v>
      </c>
      <c r="Z276" s="0" t="n">
        <f aca="false">SUM(C276:Y276)</f>
        <v>7241</v>
      </c>
    </row>
    <row r="277" customFormat="false" ht="12.8" hidden="false" customHeight="false" outlineLevel="0" collapsed="false">
      <c r="A277" s="30" t="n">
        <v>43739</v>
      </c>
      <c r="C277" s="0" t="n">
        <v>2159</v>
      </c>
      <c r="D277" s="0" t="n">
        <v>972</v>
      </c>
      <c r="E277" s="0" t="n">
        <v>1808</v>
      </c>
      <c r="F277" s="28" t="n">
        <v>43</v>
      </c>
      <c r="G277" s="29" t="n">
        <v>349</v>
      </c>
      <c r="H277" s="0" t="n">
        <v>49</v>
      </c>
      <c r="I277" s="0" t="n">
        <v>46</v>
      </c>
      <c r="J277" s="0" t="n">
        <v>956</v>
      </c>
      <c r="K277" s="0" t="n">
        <v>558</v>
      </c>
      <c r="M277" s="0" t="n">
        <v>102</v>
      </c>
      <c r="N277" s="0" t="n">
        <v>90</v>
      </c>
      <c r="O277" s="0" t="n">
        <v>31</v>
      </c>
      <c r="P277" s="0" t="n">
        <v>113</v>
      </c>
      <c r="Q277" s="0" t="n">
        <v>43</v>
      </c>
      <c r="R277" s="0" t="n">
        <v>54</v>
      </c>
      <c r="S277" s="0" t="n">
        <v>306</v>
      </c>
      <c r="T277" s="0" t="n">
        <v>88</v>
      </c>
      <c r="U277" s="0" t="n">
        <v>52</v>
      </c>
      <c r="V277" s="0" t="n">
        <v>6</v>
      </c>
      <c r="W277" s="0" t="n">
        <v>7</v>
      </c>
      <c r="X277" s="0" t="n">
        <v>80</v>
      </c>
      <c r="Y277" s="0" t="n">
        <v>325</v>
      </c>
      <c r="Z277" s="0" t="n">
        <f aca="false">SUM(C277:Y277)</f>
        <v>8237</v>
      </c>
    </row>
    <row r="278" customFormat="false" ht="12.8" hidden="false" customHeight="false" outlineLevel="0" collapsed="false">
      <c r="A278" s="30" t="n">
        <v>43740</v>
      </c>
      <c r="C278" s="0" t="n">
        <v>3083</v>
      </c>
      <c r="D278" s="0" t="n">
        <v>491</v>
      </c>
      <c r="E278" s="0" t="n">
        <v>1646</v>
      </c>
      <c r="F278" s="28" t="n">
        <v>39</v>
      </c>
      <c r="G278" s="29" t="n">
        <v>60</v>
      </c>
      <c r="H278" s="0" t="n">
        <v>25</v>
      </c>
      <c r="I278" s="0" t="n">
        <v>41</v>
      </c>
      <c r="J278" s="0" t="n">
        <v>454</v>
      </c>
      <c r="K278" s="0" t="n">
        <v>868</v>
      </c>
      <c r="M278" s="0" t="n">
        <v>13</v>
      </c>
      <c r="N278" s="0" t="n">
        <v>42</v>
      </c>
      <c r="O278" s="0" t="n">
        <v>38</v>
      </c>
      <c r="P278" s="0" t="n">
        <v>232</v>
      </c>
      <c r="Q278" s="0" t="n">
        <v>6</v>
      </c>
      <c r="R278" s="0" t="n">
        <v>119</v>
      </c>
      <c r="S278" s="0" t="n">
        <v>265</v>
      </c>
      <c r="T278" s="0" t="n">
        <v>22</v>
      </c>
      <c r="U278" s="0" t="n">
        <v>12</v>
      </c>
      <c r="V278" s="0" t="n">
        <v>33</v>
      </c>
      <c r="W278" s="0" t="n">
        <v>21</v>
      </c>
      <c r="X278" s="0" t="n">
        <v>4</v>
      </c>
      <c r="Y278" s="0" t="n">
        <v>1776</v>
      </c>
      <c r="Z278" s="0" t="n">
        <f aca="false">SUM(C278:Y278)</f>
        <v>9290</v>
      </c>
    </row>
    <row r="279" customFormat="false" ht="12.8" hidden="false" customHeight="false" outlineLevel="0" collapsed="false">
      <c r="A279" s="30" t="n">
        <v>43741</v>
      </c>
      <c r="C279" s="0" t="n">
        <v>1911</v>
      </c>
      <c r="D279" s="0" t="n">
        <v>593</v>
      </c>
      <c r="E279" s="0" t="n">
        <v>3149</v>
      </c>
      <c r="F279" s="28" t="n">
        <v>37</v>
      </c>
      <c r="G279" s="29" t="n">
        <v>38</v>
      </c>
      <c r="H279" s="0" t="n">
        <v>56</v>
      </c>
      <c r="I279" s="0" t="n">
        <v>98</v>
      </c>
      <c r="J279" s="0" t="n">
        <v>945</v>
      </c>
      <c r="K279" s="0" t="n">
        <v>578</v>
      </c>
      <c r="M279" s="0" t="n">
        <v>8</v>
      </c>
      <c r="N279" s="0" t="n">
        <v>38</v>
      </c>
      <c r="O279" s="0" t="n">
        <v>18</v>
      </c>
      <c r="P279" s="0" t="n">
        <v>130</v>
      </c>
      <c r="Q279" s="0" t="n">
        <v>30</v>
      </c>
      <c r="R279" s="0" t="n">
        <v>103</v>
      </c>
      <c r="S279" s="0" t="n">
        <v>316</v>
      </c>
      <c r="T279" s="0" t="n">
        <v>80</v>
      </c>
      <c r="U279" s="0" t="n">
        <v>113</v>
      </c>
      <c r="V279" s="0" t="n">
        <v>248</v>
      </c>
      <c r="W279" s="0" t="n">
        <v>326</v>
      </c>
      <c r="X279" s="0" t="n">
        <v>11</v>
      </c>
      <c r="Y279" s="0" t="n">
        <v>1599</v>
      </c>
      <c r="Z279" s="0" t="n">
        <f aca="false">SUM(C279:Y279)</f>
        <v>10425</v>
      </c>
    </row>
    <row r="280" customFormat="false" ht="12.8" hidden="false" customHeight="false" outlineLevel="0" collapsed="false">
      <c r="A280" s="30" t="n">
        <v>43742</v>
      </c>
      <c r="C280" s="0" t="n">
        <v>1350</v>
      </c>
      <c r="D280" s="0" t="n">
        <v>396</v>
      </c>
      <c r="E280" s="0" t="n">
        <v>3157</v>
      </c>
      <c r="F280" s="28" t="n">
        <v>21</v>
      </c>
      <c r="G280" s="29" t="n">
        <v>72</v>
      </c>
      <c r="H280" s="0" t="n">
        <v>20</v>
      </c>
      <c r="I280" s="0" t="n">
        <v>145</v>
      </c>
      <c r="J280" s="0" t="n">
        <v>573</v>
      </c>
      <c r="K280" s="0" t="n">
        <v>231</v>
      </c>
      <c r="M280" s="0" t="n">
        <v>6</v>
      </c>
      <c r="N280" s="0" t="n">
        <v>37</v>
      </c>
      <c r="O280" s="0" t="n">
        <v>22</v>
      </c>
      <c r="P280" s="0" t="n">
        <v>80</v>
      </c>
      <c r="Q280" s="0" t="n">
        <v>5</v>
      </c>
      <c r="R280" s="0" t="n">
        <v>24</v>
      </c>
      <c r="S280" s="0" t="n">
        <v>265</v>
      </c>
      <c r="T280" s="0" t="n">
        <v>341</v>
      </c>
      <c r="U280" s="0" t="n">
        <v>16</v>
      </c>
      <c r="V280" s="0" t="n">
        <v>11</v>
      </c>
      <c r="W280" s="0" t="n">
        <v>166</v>
      </c>
      <c r="X280" s="0" t="n">
        <v>4</v>
      </c>
      <c r="Y280" s="0" t="n">
        <v>397</v>
      </c>
      <c r="Z280" s="0" t="n">
        <f aca="false">SUM(C280:Y280)</f>
        <v>7339</v>
      </c>
    </row>
    <row r="281" customFormat="false" ht="12.8" hidden="false" customHeight="false" outlineLevel="0" collapsed="false">
      <c r="A281" s="30" t="n">
        <v>43743</v>
      </c>
      <c r="C281" s="0" t="n">
        <v>808</v>
      </c>
      <c r="D281" s="0" t="n">
        <v>862</v>
      </c>
      <c r="E281" s="0" t="n">
        <v>3541</v>
      </c>
      <c r="F281" s="28" t="n">
        <v>27</v>
      </c>
      <c r="G281" s="29" t="n">
        <v>34</v>
      </c>
      <c r="H281" s="0" t="n">
        <v>36</v>
      </c>
      <c r="I281" s="0" t="n">
        <v>210</v>
      </c>
      <c r="J281" s="0" t="n">
        <v>201</v>
      </c>
      <c r="K281" s="0" t="n">
        <v>633</v>
      </c>
      <c r="M281" s="0" t="n">
        <v>212</v>
      </c>
      <c r="N281" s="0" t="n">
        <v>39</v>
      </c>
      <c r="O281" s="0" t="n">
        <v>39</v>
      </c>
      <c r="P281" s="0" t="n">
        <v>68</v>
      </c>
      <c r="Q281" s="0" t="n">
        <v>0</v>
      </c>
      <c r="R281" s="0" t="n">
        <v>47</v>
      </c>
      <c r="S281" s="0" t="n">
        <v>340</v>
      </c>
      <c r="T281" s="0" t="n">
        <v>62</v>
      </c>
      <c r="U281" s="0" t="n">
        <v>30</v>
      </c>
      <c r="V281" s="0" t="n">
        <v>21</v>
      </c>
      <c r="W281" s="0" t="n">
        <v>51</v>
      </c>
      <c r="X281" s="0" t="n">
        <v>4</v>
      </c>
      <c r="Y281" s="0" t="n">
        <v>817</v>
      </c>
      <c r="Z281" s="0" t="n">
        <f aca="false">SUM(C281:Y281)</f>
        <v>8082</v>
      </c>
    </row>
    <row r="282" customFormat="false" ht="12.8" hidden="false" customHeight="false" outlineLevel="0" collapsed="false">
      <c r="A282" s="30" t="n">
        <v>43744</v>
      </c>
      <c r="C282" s="0" t="n">
        <v>1658</v>
      </c>
      <c r="D282" s="0" t="n">
        <v>676</v>
      </c>
      <c r="E282" s="0" t="n">
        <v>3378</v>
      </c>
      <c r="F282" s="28" t="n">
        <v>30</v>
      </c>
      <c r="G282" s="29" t="n">
        <v>94</v>
      </c>
      <c r="H282" s="0" t="n">
        <v>84</v>
      </c>
      <c r="I282" s="0" t="n">
        <v>56</v>
      </c>
      <c r="J282" s="0" t="n">
        <v>219</v>
      </c>
      <c r="K282" s="0" t="n">
        <v>504</v>
      </c>
      <c r="M282" s="0" t="n">
        <v>53</v>
      </c>
      <c r="N282" s="0" t="n">
        <v>142</v>
      </c>
      <c r="O282" s="0" t="n">
        <v>30</v>
      </c>
      <c r="P282" s="0" t="n">
        <v>153</v>
      </c>
      <c r="Q282" s="0" t="n">
        <v>0</v>
      </c>
      <c r="R282" s="0" t="n">
        <v>19</v>
      </c>
      <c r="S282" s="0" t="n">
        <v>347</v>
      </c>
      <c r="T282" s="0" t="n">
        <v>87</v>
      </c>
      <c r="U282" s="0" t="n">
        <v>180</v>
      </c>
      <c r="V282" s="0" t="n">
        <v>0</v>
      </c>
      <c r="W282" s="0" t="n">
        <v>21</v>
      </c>
      <c r="X282" s="0" t="n">
        <v>91</v>
      </c>
      <c r="Y282" s="0" t="n">
        <v>796</v>
      </c>
      <c r="Z282" s="0" t="n">
        <f aca="false">SUM(C282:Y282)</f>
        <v>8618</v>
      </c>
    </row>
    <row r="283" customFormat="false" ht="12.8" hidden="false" customHeight="false" outlineLevel="0" collapsed="false">
      <c r="A283" s="30" t="n">
        <v>43745</v>
      </c>
      <c r="C283" s="0" t="n">
        <v>2809</v>
      </c>
      <c r="D283" s="0" t="n">
        <v>816</v>
      </c>
      <c r="E283" s="0" t="n">
        <v>2475</v>
      </c>
      <c r="F283" s="28" t="n">
        <v>29</v>
      </c>
      <c r="G283" s="29" t="n">
        <v>362</v>
      </c>
      <c r="H283" s="0" t="n">
        <v>45</v>
      </c>
      <c r="I283" s="0" t="n">
        <v>45</v>
      </c>
      <c r="J283" s="0" t="n">
        <v>788</v>
      </c>
      <c r="K283" s="0" t="n">
        <v>310</v>
      </c>
      <c r="M283" s="0" t="n">
        <v>241</v>
      </c>
      <c r="N283" s="0" t="n">
        <v>28</v>
      </c>
      <c r="O283" s="0" t="n">
        <v>31</v>
      </c>
      <c r="P283" s="0" t="n">
        <v>155</v>
      </c>
      <c r="Q283" s="0" t="n">
        <v>2</v>
      </c>
      <c r="R283" s="0" t="n">
        <v>53</v>
      </c>
      <c r="S283" s="0" t="n">
        <v>371</v>
      </c>
      <c r="T283" s="0" t="n">
        <v>32</v>
      </c>
      <c r="U283" s="0" t="n">
        <v>12</v>
      </c>
      <c r="V283" s="0" t="n">
        <v>0</v>
      </c>
      <c r="W283" s="0" t="n">
        <v>165</v>
      </c>
      <c r="X283" s="0" t="n">
        <v>62</v>
      </c>
      <c r="Y283" s="0" t="n">
        <v>982</v>
      </c>
      <c r="Z283" s="0" t="n">
        <f aca="false">SUM(C283:Y283)</f>
        <v>9813</v>
      </c>
    </row>
    <row r="284" customFormat="false" ht="12.8" hidden="false" customHeight="false" outlineLevel="0" collapsed="false">
      <c r="A284" s="30" t="n">
        <v>43746</v>
      </c>
      <c r="C284" s="0" t="n">
        <v>2765</v>
      </c>
      <c r="D284" s="0" t="n">
        <v>639</v>
      </c>
      <c r="E284" s="0" t="n">
        <v>3133</v>
      </c>
      <c r="F284" s="28" t="n">
        <v>15</v>
      </c>
      <c r="G284" s="29" t="n">
        <v>164</v>
      </c>
      <c r="H284" s="0" t="n">
        <v>1028</v>
      </c>
      <c r="I284" s="0" t="n">
        <v>140</v>
      </c>
      <c r="J284" s="0" t="n">
        <v>457</v>
      </c>
      <c r="K284" s="0" t="n">
        <v>929</v>
      </c>
      <c r="M284" s="0" t="n">
        <v>129</v>
      </c>
      <c r="N284" s="0" t="n">
        <v>20</v>
      </c>
      <c r="O284" s="0" t="n">
        <v>53</v>
      </c>
      <c r="P284" s="0" t="n">
        <v>62</v>
      </c>
      <c r="Q284" s="0" t="n">
        <v>5</v>
      </c>
      <c r="R284" s="0" t="n">
        <v>24</v>
      </c>
      <c r="S284" s="0" t="n">
        <v>271</v>
      </c>
      <c r="T284" s="0" t="n">
        <v>51</v>
      </c>
      <c r="U284" s="0" t="n">
        <v>5</v>
      </c>
      <c r="V284" s="0" t="n">
        <v>66</v>
      </c>
      <c r="W284" s="0" t="n">
        <v>245</v>
      </c>
      <c r="X284" s="0" t="n">
        <v>0</v>
      </c>
      <c r="Y284" s="0" t="n">
        <v>506</v>
      </c>
      <c r="Z284" s="0" t="n">
        <f aca="false">SUM(C284:Y284)</f>
        <v>10707</v>
      </c>
    </row>
    <row r="285" customFormat="false" ht="12.8" hidden="false" customHeight="false" outlineLevel="0" collapsed="false">
      <c r="A285" s="30" t="n">
        <v>43747</v>
      </c>
      <c r="C285" s="0" t="n">
        <v>1129</v>
      </c>
      <c r="D285" s="0" t="n">
        <v>289</v>
      </c>
      <c r="E285" s="0" t="n">
        <v>2686</v>
      </c>
      <c r="F285" s="28" t="n">
        <v>24</v>
      </c>
      <c r="G285" s="29" t="n">
        <v>83</v>
      </c>
      <c r="H285" s="0" t="n">
        <v>72</v>
      </c>
      <c r="I285" s="0" t="n">
        <v>10</v>
      </c>
      <c r="J285" s="0" t="n">
        <v>564</v>
      </c>
      <c r="K285" s="0" t="n">
        <v>719</v>
      </c>
      <c r="M285" s="0" t="n">
        <v>14</v>
      </c>
      <c r="N285" s="0" t="n">
        <v>16</v>
      </c>
      <c r="O285" s="0" t="n">
        <v>25</v>
      </c>
      <c r="P285" s="0" t="n">
        <v>89</v>
      </c>
      <c r="Q285" s="0" t="n">
        <v>9</v>
      </c>
      <c r="R285" s="0" t="n">
        <v>10</v>
      </c>
      <c r="S285" s="0" t="n">
        <v>285</v>
      </c>
      <c r="T285" s="0" t="n">
        <v>37</v>
      </c>
      <c r="U285" s="0" t="n">
        <v>171</v>
      </c>
      <c r="V285" s="0" t="n">
        <v>41</v>
      </c>
      <c r="W285" s="0" t="n">
        <v>176</v>
      </c>
      <c r="X285" s="0" t="n">
        <v>0</v>
      </c>
      <c r="Y285" s="0" t="n">
        <v>2480</v>
      </c>
      <c r="Z285" s="0" t="n">
        <f aca="false">SUM(C285:Y285)</f>
        <v>8929</v>
      </c>
    </row>
    <row r="286" customFormat="false" ht="12.8" hidden="false" customHeight="false" outlineLevel="0" collapsed="false">
      <c r="A286" s="30" t="n">
        <v>43748</v>
      </c>
      <c r="C286" s="0" t="n">
        <v>2874</v>
      </c>
      <c r="D286" s="0" t="n">
        <v>427</v>
      </c>
      <c r="E286" s="0" t="n">
        <v>2676</v>
      </c>
      <c r="F286" s="28" t="n">
        <v>31</v>
      </c>
      <c r="G286" s="29" t="n">
        <v>70</v>
      </c>
      <c r="H286" s="0" t="n">
        <v>23</v>
      </c>
      <c r="I286" s="0" t="n">
        <v>226</v>
      </c>
      <c r="J286" s="0" t="n">
        <v>673</v>
      </c>
      <c r="K286" s="0" t="n">
        <v>235</v>
      </c>
      <c r="M286" s="0" t="n">
        <v>245</v>
      </c>
      <c r="N286" s="0" t="n">
        <v>104</v>
      </c>
      <c r="O286" s="0" t="n">
        <v>28</v>
      </c>
      <c r="P286" s="0" t="n">
        <v>94</v>
      </c>
      <c r="Q286" s="0" t="n">
        <v>9</v>
      </c>
      <c r="R286" s="0" t="n">
        <v>307</v>
      </c>
      <c r="S286" s="0" t="n">
        <v>149</v>
      </c>
      <c r="T286" s="0" t="n">
        <v>54</v>
      </c>
      <c r="U286" s="0" t="n">
        <v>24</v>
      </c>
      <c r="V286" s="0" t="n">
        <v>37</v>
      </c>
      <c r="W286" s="0" t="n">
        <v>164</v>
      </c>
      <c r="X286" s="0" t="n">
        <v>0</v>
      </c>
      <c r="Y286" s="0" t="n">
        <v>508</v>
      </c>
      <c r="Z286" s="0" t="n">
        <f aca="false">SUM(C286:Y286)</f>
        <v>8958</v>
      </c>
    </row>
    <row r="287" customFormat="false" ht="12.8" hidden="false" customHeight="false" outlineLevel="0" collapsed="false">
      <c r="A287" s="30" t="n">
        <v>43749</v>
      </c>
      <c r="C287" s="0" t="n">
        <v>2912</v>
      </c>
      <c r="D287" s="0" t="n">
        <v>995</v>
      </c>
      <c r="E287" s="0" t="n">
        <v>3595</v>
      </c>
      <c r="F287" s="28" t="n">
        <v>42</v>
      </c>
      <c r="G287" s="29" t="n">
        <v>104</v>
      </c>
      <c r="H287" s="0" t="n">
        <v>98</v>
      </c>
      <c r="I287" s="0" t="n">
        <v>41</v>
      </c>
      <c r="J287" s="0" t="n">
        <v>445</v>
      </c>
      <c r="K287" s="0" t="n">
        <v>353</v>
      </c>
      <c r="M287" s="0" t="n">
        <v>64</v>
      </c>
      <c r="N287" s="0" t="n">
        <v>33</v>
      </c>
      <c r="O287" s="0" t="n">
        <v>15</v>
      </c>
      <c r="P287" s="0" t="n">
        <v>43</v>
      </c>
      <c r="Q287" s="0" t="n">
        <v>4</v>
      </c>
      <c r="R287" s="0" t="n">
        <v>137</v>
      </c>
      <c r="S287" s="0" t="n">
        <v>305</v>
      </c>
      <c r="T287" s="0" t="n">
        <v>95</v>
      </c>
      <c r="U287" s="0" t="n">
        <v>17</v>
      </c>
      <c r="V287" s="0" t="n">
        <v>79</v>
      </c>
      <c r="W287" s="0" t="n">
        <v>184</v>
      </c>
      <c r="X287" s="0" t="n">
        <v>0</v>
      </c>
      <c r="Y287" s="0" t="n">
        <v>503</v>
      </c>
      <c r="Z287" s="0" t="n">
        <f aca="false">SUM(C287:Y287)</f>
        <v>10064</v>
      </c>
    </row>
    <row r="288" customFormat="false" ht="12.8" hidden="false" customHeight="false" outlineLevel="0" collapsed="false">
      <c r="A288" s="30" t="n">
        <v>43750</v>
      </c>
      <c r="C288" s="0" t="n">
        <v>2360</v>
      </c>
      <c r="D288" s="0" t="n">
        <v>459</v>
      </c>
      <c r="E288" s="0" t="n">
        <v>3000</v>
      </c>
      <c r="F288" s="28" t="n">
        <v>31</v>
      </c>
      <c r="G288" s="29" t="n">
        <v>302</v>
      </c>
      <c r="H288" s="0" t="n">
        <v>25</v>
      </c>
      <c r="I288" s="0" t="n">
        <v>31</v>
      </c>
      <c r="J288" s="0" t="n">
        <v>1002</v>
      </c>
      <c r="K288" s="0" t="n">
        <v>569</v>
      </c>
      <c r="M288" s="0" t="n">
        <v>2</v>
      </c>
      <c r="N288" s="0" t="n">
        <v>44</v>
      </c>
      <c r="O288" s="0" t="n">
        <v>16</v>
      </c>
      <c r="P288" s="0" t="n">
        <v>74</v>
      </c>
      <c r="Q288" s="0" t="n">
        <v>8</v>
      </c>
      <c r="R288" s="0" t="n">
        <v>18</v>
      </c>
      <c r="S288" s="0" t="n">
        <v>121</v>
      </c>
      <c r="T288" s="0" t="n">
        <v>223</v>
      </c>
      <c r="U288" s="0" t="n">
        <v>0</v>
      </c>
      <c r="V288" s="0" t="n">
        <v>3</v>
      </c>
      <c r="W288" s="0" t="n">
        <v>50</v>
      </c>
      <c r="X288" s="0" t="n">
        <v>7</v>
      </c>
      <c r="Y288" s="0" t="n">
        <v>707</v>
      </c>
      <c r="Z288" s="0" t="n">
        <f aca="false">SUM(C288:Y288)</f>
        <v>9052</v>
      </c>
    </row>
    <row r="289" customFormat="false" ht="12.8" hidden="false" customHeight="false" outlineLevel="0" collapsed="false">
      <c r="A289" s="30" t="n">
        <v>43751</v>
      </c>
      <c r="C289" s="0" t="n">
        <v>1375</v>
      </c>
      <c r="D289" s="0" t="n">
        <v>556</v>
      </c>
      <c r="E289" s="0" t="n">
        <v>4022</v>
      </c>
      <c r="F289" s="28" t="n">
        <v>25</v>
      </c>
      <c r="G289" s="29" t="n">
        <v>59</v>
      </c>
      <c r="H289" s="0" t="n">
        <v>16</v>
      </c>
      <c r="I289" s="0" t="n">
        <v>141</v>
      </c>
      <c r="J289" s="0" t="n">
        <v>732</v>
      </c>
      <c r="K289" s="0" t="n">
        <v>1350</v>
      </c>
      <c r="M289" s="0" t="n">
        <v>66</v>
      </c>
      <c r="N289" s="0" t="n">
        <v>32</v>
      </c>
      <c r="O289" s="0" t="n">
        <v>37</v>
      </c>
      <c r="P289" s="0" t="n">
        <v>69</v>
      </c>
      <c r="Q289" s="0" t="n">
        <v>21</v>
      </c>
      <c r="R289" s="0" t="n">
        <v>33</v>
      </c>
      <c r="S289" s="0" t="n">
        <v>374</v>
      </c>
      <c r="T289" s="0" t="n">
        <v>59</v>
      </c>
      <c r="U289" s="0" t="n">
        <v>22</v>
      </c>
      <c r="V289" s="0" t="n">
        <v>0</v>
      </c>
      <c r="W289" s="0" t="n">
        <v>56</v>
      </c>
      <c r="X289" s="0" t="n">
        <v>6</v>
      </c>
      <c r="Y289" s="0" t="n">
        <v>303</v>
      </c>
      <c r="Z289" s="0" t="n">
        <f aca="false">SUM(C289:Y289)</f>
        <v>9354</v>
      </c>
    </row>
    <row r="290" customFormat="false" ht="12.8" hidden="false" customHeight="false" outlineLevel="0" collapsed="false">
      <c r="A290" s="30" t="n">
        <v>43752</v>
      </c>
      <c r="C290" s="0" t="n">
        <v>2252</v>
      </c>
      <c r="D290" s="0" t="n">
        <v>1148</v>
      </c>
      <c r="E290" s="0" t="n">
        <v>2665</v>
      </c>
      <c r="F290" s="28" t="n">
        <v>15</v>
      </c>
      <c r="G290" s="29" t="n">
        <v>27</v>
      </c>
      <c r="H290" s="0" t="n">
        <v>94</v>
      </c>
      <c r="I290" s="0" t="n">
        <v>124</v>
      </c>
      <c r="J290" s="0" t="n">
        <v>705</v>
      </c>
      <c r="K290" s="0" t="n">
        <v>3727</v>
      </c>
      <c r="M290" s="0" t="n">
        <v>10</v>
      </c>
      <c r="N290" s="0" t="n">
        <v>54</v>
      </c>
      <c r="O290" s="0" t="n">
        <v>19</v>
      </c>
      <c r="P290" s="0" t="n">
        <v>26</v>
      </c>
      <c r="Q290" s="0" t="n">
        <v>5</v>
      </c>
      <c r="R290" s="0" t="n">
        <v>42</v>
      </c>
      <c r="S290" s="0" t="n">
        <v>178</v>
      </c>
      <c r="T290" s="0" t="n">
        <v>12</v>
      </c>
      <c r="U290" s="0" t="n">
        <v>10</v>
      </c>
      <c r="V290" s="0" t="n">
        <v>41</v>
      </c>
      <c r="W290" s="0" t="n">
        <v>7</v>
      </c>
      <c r="X290" s="0" t="n">
        <v>14</v>
      </c>
      <c r="Y290" s="0" t="n">
        <v>900</v>
      </c>
      <c r="Z290" s="0" t="n">
        <f aca="false">SUM(C290:Y290)</f>
        <v>12075</v>
      </c>
    </row>
    <row r="291" customFormat="false" ht="12.8" hidden="false" customHeight="false" outlineLevel="0" collapsed="false">
      <c r="A291" s="30" t="n">
        <v>43753</v>
      </c>
      <c r="C291" s="0" t="n">
        <v>1432</v>
      </c>
      <c r="D291" s="0" t="n">
        <v>1555</v>
      </c>
      <c r="E291" s="0" t="n">
        <v>3399</v>
      </c>
      <c r="F291" s="28" t="n">
        <v>25</v>
      </c>
      <c r="G291" s="29" t="n">
        <v>134</v>
      </c>
      <c r="H291" s="0" t="n">
        <v>16</v>
      </c>
      <c r="I291" s="0" t="n">
        <v>212</v>
      </c>
      <c r="J291" s="0" t="n">
        <v>699</v>
      </c>
      <c r="K291" s="0" t="n">
        <v>3737</v>
      </c>
      <c r="M291" s="0" t="n">
        <v>367</v>
      </c>
      <c r="N291" s="0" t="n">
        <v>52</v>
      </c>
      <c r="O291" s="0" t="n">
        <v>39</v>
      </c>
      <c r="P291" s="0" t="n">
        <v>93</v>
      </c>
      <c r="Q291" s="0" t="n">
        <v>2</v>
      </c>
      <c r="R291" s="0" t="n">
        <v>18</v>
      </c>
      <c r="S291" s="0" t="n">
        <v>365</v>
      </c>
      <c r="T291" s="0" t="n">
        <v>178</v>
      </c>
      <c r="U291" s="0" t="n">
        <v>48</v>
      </c>
      <c r="V291" s="0" t="n">
        <v>169</v>
      </c>
      <c r="W291" s="0" t="n">
        <v>16</v>
      </c>
      <c r="X291" s="0" t="n">
        <v>11</v>
      </c>
      <c r="Y291" s="0" t="n">
        <v>546</v>
      </c>
      <c r="Z291" s="0" t="n">
        <f aca="false">SUM(C291:Y291)</f>
        <v>13113</v>
      </c>
    </row>
    <row r="292" customFormat="false" ht="12.8" hidden="false" customHeight="false" outlineLevel="0" collapsed="false">
      <c r="A292" s="30" t="n">
        <v>43754</v>
      </c>
      <c r="C292" s="0" t="n">
        <v>1353</v>
      </c>
      <c r="D292" s="0" t="n">
        <v>500</v>
      </c>
      <c r="E292" s="0" t="n">
        <v>3349</v>
      </c>
      <c r="F292" s="28" t="n">
        <v>28</v>
      </c>
      <c r="G292" s="29" t="n">
        <v>69</v>
      </c>
      <c r="H292" s="0" t="n">
        <v>29</v>
      </c>
      <c r="I292" s="0" t="n">
        <v>131</v>
      </c>
      <c r="J292" s="0" t="n">
        <v>361</v>
      </c>
      <c r="K292" s="0" t="n">
        <v>1593</v>
      </c>
      <c r="M292" s="0" t="n">
        <v>136</v>
      </c>
      <c r="N292" s="0" t="n">
        <v>25</v>
      </c>
      <c r="O292" s="0" t="n">
        <v>42</v>
      </c>
      <c r="P292" s="0" t="n">
        <v>142</v>
      </c>
      <c r="Q292" s="0" t="n">
        <v>10</v>
      </c>
      <c r="R292" s="0" t="n">
        <v>210</v>
      </c>
      <c r="S292" s="0" t="n">
        <v>228</v>
      </c>
      <c r="T292" s="0" t="n">
        <v>47</v>
      </c>
      <c r="U292" s="0" t="n">
        <v>27</v>
      </c>
      <c r="V292" s="0" t="n">
        <v>0</v>
      </c>
      <c r="W292" s="0" t="n">
        <v>334</v>
      </c>
      <c r="X292" s="0" t="n">
        <v>5</v>
      </c>
      <c r="Y292" s="0" t="n">
        <v>3548</v>
      </c>
      <c r="Z292" s="0" t="n">
        <f aca="false">SUM(C292:Y292)</f>
        <v>12167</v>
      </c>
    </row>
    <row r="293" customFormat="false" ht="12.8" hidden="false" customHeight="false" outlineLevel="0" collapsed="false">
      <c r="A293" s="30" t="n">
        <v>43755</v>
      </c>
      <c r="C293" s="0" t="n">
        <v>3690</v>
      </c>
      <c r="D293" s="0" t="n">
        <v>1705</v>
      </c>
      <c r="E293" s="0" t="n">
        <v>3545</v>
      </c>
      <c r="F293" s="28" t="n">
        <v>40</v>
      </c>
      <c r="G293" s="29" t="n">
        <v>249</v>
      </c>
      <c r="H293" s="0" t="n">
        <v>432</v>
      </c>
      <c r="I293" s="0" t="n">
        <v>47</v>
      </c>
      <c r="J293" s="0" t="n">
        <v>1998</v>
      </c>
      <c r="K293" s="0" t="n">
        <v>508</v>
      </c>
      <c r="M293" s="0" t="n">
        <v>356</v>
      </c>
      <c r="N293" s="0" t="n">
        <v>44</v>
      </c>
      <c r="O293" s="0" t="n">
        <v>51</v>
      </c>
      <c r="P293" s="0" t="n">
        <v>188</v>
      </c>
      <c r="Q293" s="0" t="n">
        <v>0</v>
      </c>
      <c r="R293" s="0" t="n">
        <v>7</v>
      </c>
      <c r="S293" s="0" t="n">
        <v>100</v>
      </c>
      <c r="T293" s="0" t="n">
        <v>20</v>
      </c>
      <c r="U293" s="0" t="n">
        <v>6</v>
      </c>
      <c r="V293" s="0" t="n">
        <v>11</v>
      </c>
      <c r="W293" s="0" t="n">
        <v>262</v>
      </c>
      <c r="X293" s="0" t="n">
        <v>19</v>
      </c>
      <c r="Y293" s="0" t="n">
        <v>201</v>
      </c>
      <c r="Z293" s="0" t="n">
        <f aca="false">SUM(C293:Y293)</f>
        <v>13479</v>
      </c>
    </row>
    <row r="294" customFormat="false" ht="12.8" hidden="false" customHeight="false" outlineLevel="0" collapsed="false">
      <c r="A294" s="30" t="n">
        <v>43756</v>
      </c>
      <c r="C294" s="0" t="n">
        <v>2355</v>
      </c>
      <c r="D294" s="0" t="n">
        <v>1626</v>
      </c>
      <c r="E294" s="0" t="n">
        <v>4773</v>
      </c>
      <c r="F294" s="28" t="n">
        <v>18</v>
      </c>
      <c r="G294" s="29" t="n">
        <v>43</v>
      </c>
      <c r="H294" s="0" t="n">
        <v>13</v>
      </c>
      <c r="I294" s="0" t="n">
        <v>35</v>
      </c>
      <c r="J294" s="0" t="n">
        <v>551</v>
      </c>
      <c r="K294" s="0" t="n">
        <v>1037</v>
      </c>
      <c r="M294" s="0" t="n">
        <v>167</v>
      </c>
      <c r="N294" s="0" t="n">
        <v>10</v>
      </c>
      <c r="O294" s="0" t="n">
        <v>21</v>
      </c>
      <c r="P294" s="0" t="n">
        <v>118</v>
      </c>
      <c r="Q294" s="0" t="n">
        <v>0</v>
      </c>
      <c r="R294" s="0" t="n">
        <v>27</v>
      </c>
      <c r="S294" s="0" t="n">
        <v>431</v>
      </c>
      <c r="T294" s="0" t="n">
        <v>37</v>
      </c>
      <c r="U294" s="0" t="n">
        <v>22</v>
      </c>
      <c r="V294" s="0" t="n">
        <v>34</v>
      </c>
      <c r="W294" s="0" t="n">
        <v>102</v>
      </c>
      <c r="X294" s="0" t="n">
        <v>20</v>
      </c>
      <c r="Y294" s="0" t="n">
        <v>432</v>
      </c>
      <c r="Z294" s="0" t="n">
        <f aca="false">SUM(C294:Y294)</f>
        <v>11872</v>
      </c>
    </row>
    <row r="295" customFormat="false" ht="12.8" hidden="false" customHeight="false" outlineLevel="0" collapsed="false">
      <c r="A295" s="30" t="n">
        <v>43757</v>
      </c>
      <c r="C295" s="0" t="n">
        <v>3695</v>
      </c>
      <c r="D295" s="0" t="n">
        <v>2513</v>
      </c>
      <c r="E295" s="0" t="n">
        <v>4002</v>
      </c>
      <c r="F295" s="28" t="n">
        <v>24</v>
      </c>
      <c r="G295" s="29" t="n">
        <v>212</v>
      </c>
      <c r="H295" s="0" t="n">
        <v>66</v>
      </c>
      <c r="I295" s="0" t="n">
        <v>51</v>
      </c>
      <c r="J295" s="0" t="n">
        <v>1049</v>
      </c>
      <c r="K295" s="0" t="n">
        <v>878</v>
      </c>
      <c r="M295" s="0" t="n">
        <v>252</v>
      </c>
      <c r="N295" s="0" t="n">
        <v>33</v>
      </c>
      <c r="O295" s="0" t="n">
        <v>24</v>
      </c>
      <c r="P295" s="0" t="n">
        <v>160</v>
      </c>
      <c r="Q295" s="0" t="n">
        <v>9</v>
      </c>
      <c r="R295" s="0" t="n">
        <v>100</v>
      </c>
      <c r="S295" s="0" t="n">
        <v>253</v>
      </c>
      <c r="T295" s="0" t="n">
        <v>20</v>
      </c>
      <c r="U295" s="0" t="n">
        <v>50</v>
      </c>
      <c r="V295" s="0" t="n">
        <v>111</v>
      </c>
      <c r="W295" s="0" t="n">
        <v>6</v>
      </c>
      <c r="X295" s="0" t="n">
        <v>0</v>
      </c>
      <c r="Y295" s="0" t="n">
        <v>1001</v>
      </c>
      <c r="Z295" s="0" t="n">
        <f aca="false">SUM(C295:Y295)</f>
        <v>14509</v>
      </c>
    </row>
    <row r="296" customFormat="false" ht="12.8" hidden="false" customHeight="false" outlineLevel="0" collapsed="false">
      <c r="A296" s="30" t="n">
        <v>43758</v>
      </c>
      <c r="C296" s="0" t="n">
        <v>1708</v>
      </c>
      <c r="D296" s="0" t="n">
        <v>1401</v>
      </c>
      <c r="E296" s="0" t="n">
        <v>2539</v>
      </c>
      <c r="F296" s="28" t="n">
        <v>24</v>
      </c>
      <c r="G296" s="29" t="n">
        <v>44</v>
      </c>
      <c r="H296" s="0" t="n">
        <v>91</v>
      </c>
      <c r="I296" s="0" t="n">
        <v>58</v>
      </c>
      <c r="J296" s="0" t="n">
        <v>702</v>
      </c>
      <c r="K296" s="0" t="n">
        <v>1081</v>
      </c>
      <c r="M296" s="0" t="n">
        <v>649</v>
      </c>
      <c r="N296" s="0" t="n">
        <v>27</v>
      </c>
      <c r="O296" s="0" t="n">
        <v>30</v>
      </c>
      <c r="P296" s="0" t="n">
        <v>122</v>
      </c>
      <c r="Q296" s="0" t="n">
        <v>1</v>
      </c>
      <c r="R296" s="0" t="n">
        <v>7</v>
      </c>
      <c r="S296" s="0" t="n">
        <v>208</v>
      </c>
      <c r="T296" s="0" t="n">
        <v>6</v>
      </c>
      <c r="U296" s="0" t="n">
        <v>96</v>
      </c>
      <c r="V296" s="0" t="n">
        <v>47</v>
      </c>
      <c r="W296" s="0" t="n">
        <v>36</v>
      </c>
      <c r="X296" s="0" t="n">
        <v>0</v>
      </c>
      <c r="Y296" s="0" t="n">
        <v>540</v>
      </c>
      <c r="Z296" s="0" t="n">
        <f aca="false">SUM(C296:Y296)</f>
        <v>9417</v>
      </c>
    </row>
    <row r="297" customFormat="false" ht="12.8" hidden="false" customHeight="false" outlineLevel="0" collapsed="false">
      <c r="A297" s="30" t="n">
        <v>43759</v>
      </c>
      <c r="C297" s="0" t="n">
        <v>5198</v>
      </c>
      <c r="D297" s="0" t="n">
        <v>1943</v>
      </c>
      <c r="E297" s="0" t="n">
        <v>2440</v>
      </c>
      <c r="F297" s="28" t="n">
        <v>26</v>
      </c>
      <c r="G297" s="29" t="n">
        <v>136</v>
      </c>
      <c r="H297" s="0" t="n">
        <v>245</v>
      </c>
      <c r="I297" s="0" t="n">
        <v>296</v>
      </c>
      <c r="J297" s="0" t="n">
        <v>843</v>
      </c>
      <c r="K297" s="0" t="n">
        <v>620</v>
      </c>
      <c r="M297" s="0" t="n">
        <v>327</v>
      </c>
      <c r="N297" s="0" t="n">
        <v>37</v>
      </c>
      <c r="O297" s="0" t="n">
        <v>19</v>
      </c>
      <c r="P297" s="0" t="n">
        <v>104</v>
      </c>
      <c r="Q297" s="0" t="n">
        <v>6</v>
      </c>
      <c r="R297" s="0" t="n">
        <v>434</v>
      </c>
      <c r="S297" s="0" t="n">
        <v>109</v>
      </c>
      <c r="T297" s="0" t="n">
        <v>13</v>
      </c>
      <c r="U297" s="0" t="n">
        <v>18</v>
      </c>
      <c r="V297" s="0" t="n">
        <v>28</v>
      </c>
      <c r="W297" s="0" t="n">
        <v>23</v>
      </c>
      <c r="X297" s="0" t="n">
        <v>0</v>
      </c>
      <c r="Y297" s="0" t="n">
        <v>938</v>
      </c>
      <c r="Z297" s="0" t="n">
        <f aca="false">SUM(C297:Y297)</f>
        <v>13803</v>
      </c>
    </row>
    <row r="298" customFormat="false" ht="12.8" hidden="false" customHeight="false" outlineLevel="0" collapsed="false">
      <c r="A298" s="30" t="n">
        <v>43760</v>
      </c>
      <c r="C298" s="0" t="n">
        <v>5728</v>
      </c>
      <c r="D298" s="0" t="n">
        <v>2034</v>
      </c>
      <c r="E298" s="0" t="n">
        <v>4125</v>
      </c>
      <c r="F298" s="28" t="n">
        <v>30</v>
      </c>
      <c r="G298" s="29" t="n">
        <v>54</v>
      </c>
      <c r="H298" s="0" t="n">
        <v>174</v>
      </c>
      <c r="I298" s="0" t="n">
        <v>359</v>
      </c>
      <c r="J298" s="0" t="n">
        <v>1763</v>
      </c>
      <c r="K298" s="0" t="n">
        <v>1527</v>
      </c>
      <c r="M298" s="0" t="n">
        <v>413</v>
      </c>
      <c r="N298" s="0" t="n">
        <v>53</v>
      </c>
      <c r="O298" s="0" t="n">
        <v>62</v>
      </c>
      <c r="P298" s="0" t="n">
        <v>340</v>
      </c>
      <c r="Q298" s="0" t="n">
        <v>9</v>
      </c>
      <c r="R298" s="0" t="n">
        <v>23</v>
      </c>
      <c r="S298" s="0" t="n">
        <v>117</v>
      </c>
      <c r="T298" s="0" t="n">
        <v>11</v>
      </c>
      <c r="U298" s="0" t="n">
        <v>43</v>
      </c>
      <c r="V298" s="0" t="n">
        <v>5</v>
      </c>
      <c r="W298" s="0" t="n">
        <v>136</v>
      </c>
      <c r="X298" s="0" t="n">
        <v>0</v>
      </c>
      <c r="Y298" s="0" t="n">
        <v>900</v>
      </c>
      <c r="Z298" s="0" t="n">
        <f aca="false">SUM(C298:Y298)</f>
        <v>17906</v>
      </c>
    </row>
    <row r="299" customFormat="false" ht="12.8" hidden="false" customHeight="false" outlineLevel="0" collapsed="false">
      <c r="A299" s="30" t="n">
        <v>43761</v>
      </c>
      <c r="C299" s="0" t="n">
        <v>3859</v>
      </c>
      <c r="D299" s="0" t="n">
        <v>1671</v>
      </c>
      <c r="E299" s="0" t="n">
        <v>4503</v>
      </c>
      <c r="F299" s="28" t="n">
        <v>16</v>
      </c>
      <c r="G299" s="29" t="n">
        <v>95</v>
      </c>
      <c r="H299" s="0" t="n">
        <v>27</v>
      </c>
      <c r="I299" s="0" t="n">
        <v>707</v>
      </c>
      <c r="J299" s="0" t="n">
        <v>752</v>
      </c>
      <c r="K299" s="0" t="n">
        <v>138</v>
      </c>
      <c r="M299" s="0" t="n">
        <v>161</v>
      </c>
      <c r="N299" s="0" t="n">
        <v>31</v>
      </c>
      <c r="O299" s="0" t="n">
        <v>93</v>
      </c>
      <c r="P299" s="0" t="n">
        <v>328</v>
      </c>
      <c r="Q299" s="0" t="n">
        <v>0</v>
      </c>
      <c r="R299" s="0" t="n">
        <v>82</v>
      </c>
      <c r="S299" s="0" t="n">
        <v>186</v>
      </c>
      <c r="T299" s="0" t="n">
        <v>80</v>
      </c>
      <c r="U299" s="0" t="n">
        <v>13</v>
      </c>
      <c r="V299" s="0" t="n">
        <v>71</v>
      </c>
      <c r="W299" s="0" t="n">
        <v>482</v>
      </c>
      <c r="X299" s="0" t="n">
        <v>0</v>
      </c>
      <c r="Y299" s="0" t="n">
        <v>3703</v>
      </c>
      <c r="Z299" s="0" t="n">
        <f aca="false">SUM(C299:Y299)</f>
        <v>16998</v>
      </c>
    </row>
    <row r="300" customFormat="false" ht="12.8" hidden="false" customHeight="false" outlineLevel="0" collapsed="false">
      <c r="A300" s="30" t="n">
        <v>43762</v>
      </c>
      <c r="C300" s="0" t="n">
        <v>2783</v>
      </c>
      <c r="D300" s="0" t="n">
        <v>2378</v>
      </c>
      <c r="E300" s="0" t="n">
        <v>2212</v>
      </c>
      <c r="F300" s="28" t="n">
        <v>30</v>
      </c>
      <c r="G300" s="29" t="n">
        <v>103</v>
      </c>
      <c r="H300" s="0" t="n">
        <v>80</v>
      </c>
      <c r="I300" s="0" t="n">
        <v>34</v>
      </c>
      <c r="J300" s="0" t="n">
        <v>784</v>
      </c>
      <c r="K300" s="0" t="n">
        <v>509</v>
      </c>
      <c r="M300" s="0" t="n">
        <v>52</v>
      </c>
      <c r="N300" s="0" t="n">
        <v>109</v>
      </c>
      <c r="O300" s="0" t="n">
        <v>58</v>
      </c>
      <c r="P300" s="0" t="n">
        <v>47</v>
      </c>
      <c r="Q300" s="0" t="n">
        <v>0</v>
      </c>
      <c r="R300" s="0" t="n">
        <v>268</v>
      </c>
      <c r="S300" s="0" t="n">
        <v>126</v>
      </c>
      <c r="T300" s="0" t="n">
        <v>115</v>
      </c>
      <c r="U300" s="0" t="n">
        <v>10</v>
      </c>
      <c r="V300" s="0" t="n">
        <v>13</v>
      </c>
      <c r="W300" s="0" t="n">
        <v>109</v>
      </c>
      <c r="X300" s="0" t="n">
        <v>0</v>
      </c>
      <c r="Y300" s="0" t="n">
        <v>2998</v>
      </c>
      <c r="Z300" s="0" t="n">
        <f aca="false">SUM(C300:Y300)</f>
        <v>12818</v>
      </c>
    </row>
    <row r="301" customFormat="false" ht="12.8" hidden="false" customHeight="false" outlineLevel="0" collapsed="false">
      <c r="A301" s="30" t="n">
        <v>43763</v>
      </c>
      <c r="C301" s="0" t="n">
        <v>4124</v>
      </c>
      <c r="D301" s="0" t="n">
        <v>1179</v>
      </c>
      <c r="E301" s="0" t="n">
        <v>9745</v>
      </c>
      <c r="F301" s="28" t="n">
        <v>43</v>
      </c>
      <c r="G301" s="29" t="n">
        <v>66</v>
      </c>
      <c r="H301" s="0" t="n">
        <v>236</v>
      </c>
      <c r="I301" s="0" t="n">
        <v>95</v>
      </c>
      <c r="J301" s="0" t="n">
        <v>1162</v>
      </c>
      <c r="K301" s="0" t="n">
        <v>780</v>
      </c>
      <c r="L301" s="0" t="n">
        <v>9499</v>
      </c>
      <c r="M301" s="0" t="n">
        <v>481</v>
      </c>
      <c r="N301" s="0" t="n">
        <v>66</v>
      </c>
      <c r="O301" s="0" t="n">
        <v>37</v>
      </c>
      <c r="P301" s="0" t="n">
        <v>78</v>
      </c>
      <c r="Q301" s="0" t="n">
        <v>8</v>
      </c>
      <c r="R301" s="0" t="n">
        <v>187</v>
      </c>
      <c r="S301" s="0" t="n">
        <v>149</v>
      </c>
      <c r="T301" s="0" t="n">
        <v>9</v>
      </c>
      <c r="U301" s="0" t="n">
        <v>5</v>
      </c>
      <c r="V301" s="0" t="n">
        <v>19</v>
      </c>
      <c r="W301" s="0" t="n">
        <v>344</v>
      </c>
      <c r="X301" s="0" t="n">
        <v>95</v>
      </c>
      <c r="Y301" s="0" t="n">
        <v>1154</v>
      </c>
      <c r="Z301" s="0" t="n">
        <f aca="false">SUM(C301:Y301)</f>
        <v>29561</v>
      </c>
    </row>
    <row r="302" customFormat="false" ht="12.8" hidden="false" customHeight="false" outlineLevel="0" collapsed="false">
      <c r="A302" s="30" t="n">
        <v>43764</v>
      </c>
      <c r="C302" s="0" t="n">
        <v>4855</v>
      </c>
      <c r="D302" s="0" t="n">
        <v>1038</v>
      </c>
      <c r="E302" s="0" t="n">
        <v>7879</v>
      </c>
      <c r="F302" s="28" t="n">
        <v>62</v>
      </c>
      <c r="G302" s="29" t="n">
        <v>128</v>
      </c>
      <c r="H302" s="0" t="n">
        <v>363</v>
      </c>
      <c r="I302" s="0" t="n">
        <v>73</v>
      </c>
      <c r="J302" s="0" t="n">
        <v>866</v>
      </c>
      <c r="K302" s="0" t="n">
        <v>747</v>
      </c>
      <c r="L302" s="0" t="n">
        <v>5318</v>
      </c>
      <c r="M302" s="0" t="n">
        <v>450</v>
      </c>
      <c r="N302" s="0" t="n">
        <v>130</v>
      </c>
      <c r="O302" s="0" t="n">
        <v>16</v>
      </c>
      <c r="P302" s="0" t="n">
        <v>161</v>
      </c>
      <c r="Q302" s="0" t="n">
        <v>4</v>
      </c>
      <c r="R302" s="0" t="n">
        <v>85</v>
      </c>
      <c r="S302" s="0" t="n">
        <v>99</v>
      </c>
      <c r="T302" s="0" t="n">
        <v>34</v>
      </c>
      <c r="U302" s="0" t="n">
        <v>9</v>
      </c>
      <c r="V302" s="0" t="n">
        <v>17</v>
      </c>
      <c r="W302" s="0" t="n">
        <v>189</v>
      </c>
      <c r="X302" s="0" t="n">
        <v>82</v>
      </c>
      <c r="Y302" s="0" t="n">
        <v>1359</v>
      </c>
      <c r="Z302" s="0" t="n">
        <f aca="false">SUM(C302:Y302)</f>
        <v>23964</v>
      </c>
    </row>
    <row r="303" customFormat="false" ht="12.8" hidden="false" customHeight="false" outlineLevel="0" collapsed="false">
      <c r="A303" s="30" t="n">
        <v>43765</v>
      </c>
      <c r="C303" s="0" t="n">
        <v>3784</v>
      </c>
      <c r="D303" s="0" t="n">
        <v>1954</v>
      </c>
      <c r="E303" s="0" t="n">
        <v>4353</v>
      </c>
      <c r="F303" s="28" t="n">
        <v>54</v>
      </c>
      <c r="G303" s="29" t="n">
        <v>86</v>
      </c>
      <c r="H303" s="0" t="n">
        <v>19</v>
      </c>
      <c r="I303" s="0" t="n">
        <v>67</v>
      </c>
      <c r="J303" s="0" t="n">
        <v>399</v>
      </c>
      <c r="K303" s="0" t="n">
        <v>768</v>
      </c>
      <c r="L303" s="0" t="n">
        <v>4056</v>
      </c>
      <c r="M303" s="0" t="n">
        <v>413</v>
      </c>
      <c r="N303" s="0" t="n">
        <v>92</v>
      </c>
      <c r="O303" s="0" t="n">
        <v>36</v>
      </c>
      <c r="P303" s="0" t="n">
        <v>371</v>
      </c>
      <c r="Q303" s="0" t="n">
        <v>8</v>
      </c>
      <c r="R303" s="0" t="n">
        <v>98</v>
      </c>
      <c r="S303" s="0" t="n">
        <v>137</v>
      </c>
      <c r="T303" s="0" t="n">
        <v>7</v>
      </c>
      <c r="U303" s="0" t="n">
        <v>3</v>
      </c>
      <c r="V303" s="0" t="n">
        <v>0</v>
      </c>
      <c r="W303" s="0" t="n">
        <v>378</v>
      </c>
      <c r="X303" s="0" t="n">
        <v>90</v>
      </c>
      <c r="Y303" s="0" t="n">
        <v>492</v>
      </c>
      <c r="Z303" s="0" t="n">
        <f aca="false">SUM(C303:Y303)</f>
        <v>17665</v>
      </c>
    </row>
    <row r="304" customFormat="false" ht="12.8" hidden="false" customHeight="false" outlineLevel="0" collapsed="false">
      <c r="A304" s="30" t="n">
        <v>43766</v>
      </c>
      <c r="C304" s="0" t="n">
        <v>5632</v>
      </c>
      <c r="D304" s="0" t="n">
        <v>1278</v>
      </c>
      <c r="E304" s="0" t="n">
        <v>4381</v>
      </c>
      <c r="F304" s="28" t="n">
        <v>38</v>
      </c>
      <c r="G304" s="29" t="n">
        <v>17</v>
      </c>
      <c r="H304" s="0" t="n">
        <v>57</v>
      </c>
      <c r="I304" s="0" t="n">
        <v>56</v>
      </c>
      <c r="J304" s="0" t="n">
        <v>421</v>
      </c>
      <c r="K304" s="0" t="n">
        <v>680</v>
      </c>
      <c r="L304" s="0" t="n">
        <v>4743</v>
      </c>
      <c r="M304" s="0" t="n">
        <v>463</v>
      </c>
      <c r="N304" s="0" t="n">
        <v>44</v>
      </c>
      <c r="O304" s="0" t="n">
        <v>43</v>
      </c>
      <c r="P304" s="0" t="n">
        <v>47</v>
      </c>
      <c r="Q304" s="0" t="n">
        <v>2</v>
      </c>
      <c r="R304" s="0" t="n">
        <v>39</v>
      </c>
      <c r="S304" s="0" t="n">
        <v>143</v>
      </c>
      <c r="T304" s="0" t="n">
        <v>48</v>
      </c>
      <c r="U304" s="0" t="n">
        <v>25</v>
      </c>
      <c r="V304" s="0" t="n">
        <v>0</v>
      </c>
      <c r="W304" s="0" t="n">
        <v>119</v>
      </c>
      <c r="X304" s="0" t="n">
        <v>39</v>
      </c>
      <c r="Y304" s="0" t="n">
        <v>122</v>
      </c>
      <c r="Z304" s="0" t="n">
        <f aca="false">SUM(C304:Y304)</f>
        <v>18437</v>
      </c>
    </row>
    <row r="305" customFormat="false" ht="12.8" hidden="false" customHeight="false" outlineLevel="0" collapsed="false">
      <c r="A305" s="30" t="n">
        <v>43767</v>
      </c>
      <c r="C305" s="0" t="n">
        <v>6040</v>
      </c>
      <c r="D305" s="0" t="n">
        <v>829</v>
      </c>
      <c r="E305" s="0" t="n">
        <v>3581</v>
      </c>
      <c r="F305" s="28" t="n">
        <v>32</v>
      </c>
      <c r="G305" s="29" t="n">
        <v>84</v>
      </c>
      <c r="H305" s="0" t="n">
        <v>43</v>
      </c>
      <c r="I305" s="0" t="n">
        <v>77</v>
      </c>
      <c r="J305" s="0" t="n">
        <v>1137</v>
      </c>
      <c r="K305" s="0" t="n">
        <v>213</v>
      </c>
      <c r="L305" s="0" t="n">
        <v>1535</v>
      </c>
      <c r="M305" s="0" t="n">
        <v>234</v>
      </c>
      <c r="N305" s="0" t="n">
        <v>30</v>
      </c>
      <c r="O305" s="0" t="n">
        <v>15</v>
      </c>
      <c r="P305" s="0" t="n">
        <v>297</v>
      </c>
      <c r="Q305" s="0" t="n">
        <v>23</v>
      </c>
      <c r="R305" s="0" t="n">
        <v>401</v>
      </c>
      <c r="S305" s="0" t="n">
        <v>285</v>
      </c>
      <c r="T305" s="0" t="n">
        <v>198</v>
      </c>
      <c r="U305" s="0" t="n">
        <v>3</v>
      </c>
      <c r="V305" s="0" t="n">
        <v>30</v>
      </c>
      <c r="W305" s="0" t="n">
        <v>53</v>
      </c>
      <c r="X305" s="0" t="n">
        <v>18</v>
      </c>
      <c r="Y305" s="0" t="n">
        <v>281</v>
      </c>
      <c r="Z305" s="0" t="n">
        <f aca="false">SUM(C305:Y305)</f>
        <v>15439</v>
      </c>
    </row>
    <row r="306" customFormat="false" ht="12.8" hidden="false" customHeight="false" outlineLevel="0" collapsed="false">
      <c r="A306" s="30" t="n">
        <v>43768</v>
      </c>
      <c r="C306" s="0" t="n">
        <v>3115</v>
      </c>
      <c r="D306" s="0" t="n">
        <v>1255</v>
      </c>
      <c r="E306" s="0" t="n">
        <v>3624</v>
      </c>
      <c r="F306" s="28" t="n">
        <v>38</v>
      </c>
      <c r="G306" s="29" t="n">
        <v>215</v>
      </c>
      <c r="H306" s="0" t="n">
        <v>221</v>
      </c>
      <c r="I306" s="0" t="n">
        <v>59</v>
      </c>
      <c r="J306" s="0" t="n">
        <v>514</v>
      </c>
      <c r="K306" s="0" t="n">
        <v>526</v>
      </c>
      <c r="L306" s="0" t="n">
        <v>2646</v>
      </c>
      <c r="M306" s="0" t="n">
        <v>88</v>
      </c>
      <c r="N306" s="0" t="n">
        <v>57</v>
      </c>
      <c r="O306" s="0" t="n">
        <v>9</v>
      </c>
      <c r="P306" s="0" t="n">
        <v>50</v>
      </c>
      <c r="Q306" s="0" t="n">
        <v>0</v>
      </c>
      <c r="R306" s="0" t="n">
        <v>52</v>
      </c>
      <c r="S306" s="0" t="n">
        <v>173</v>
      </c>
      <c r="T306" s="0" t="n">
        <v>27</v>
      </c>
      <c r="U306" s="0" t="n">
        <v>7</v>
      </c>
      <c r="V306" s="0" t="n">
        <v>33</v>
      </c>
      <c r="W306" s="0" t="n">
        <v>369</v>
      </c>
      <c r="X306" s="0" t="n">
        <v>110</v>
      </c>
      <c r="Y306" s="0" t="n">
        <v>3139</v>
      </c>
      <c r="Z306" s="0" t="n">
        <f aca="false">SUM(C306:Y306)</f>
        <v>16327</v>
      </c>
    </row>
    <row r="307" customFormat="false" ht="12.8" hidden="false" customHeight="false" outlineLevel="0" collapsed="false">
      <c r="A307" s="30" t="n">
        <v>43769</v>
      </c>
      <c r="C307" s="0" t="n">
        <v>4917</v>
      </c>
      <c r="D307" s="0" t="n">
        <v>3642</v>
      </c>
      <c r="E307" s="0" t="n">
        <v>4480</v>
      </c>
      <c r="F307" s="28" t="n">
        <v>40</v>
      </c>
      <c r="G307" s="29" t="n">
        <v>50</v>
      </c>
      <c r="H307" s="0" t="n">
        <v>132</v>
      </c>
      <c r="I307" s="0" t="n">
        <v>11</v>
      </c>
      <c r="J307" s="0" t="n">
        <v>378</v>
      </c>
      <c r="K307" s="0" t="n">
        <v>502</v>
      </c>
      <c r="L307" s="0" t="n">
        <v>580</v>
      </c>
      <c r="M307" s="0" t="n">
        <v>1347</v>
      </c>
      <c r="N307" s="0" t="n">
        <v>53</v>
      </c>
      <c r="O307" s="0" t="n">
        <v>37</v>
      </c>
      <c r="P307" s="0" t="n">
        <v>141</v>
      </c>
      <c r="Q307" s="0" t="n">
        <v>14</v>
      </c>
      <c r="R307" s="0" t="n">
        <v>47</v>
      </c>
      <c r="S307" s="0" t="n">
        <v>230</v>
      </c>
      <c r="T307" s="0" t="n">
        <v>3</v>
      </c>
      <c r="U307" s="0" t="n">
        <v>10</v>
      </c>
      <c r="V307" s="0" t="n">
        <v>6</v>
      </c>
      <c r="W307" s="0" t="n">
        <v>52</v>
      </c>
      <c r="X307" s="0" t="n">
        <v>14</v>
      </c>
      <c r="Y307" s="0" t="n">
        <v>4693</v>
      </c>
      <c r="Z307" s="0" t="n">
        <f aca="false">SUM(C307:Y307)</f>
        <v>21379</v>
      </c>
    </row>
    <row r="308" customFormat="false" ht="12.8" hidden="false" customHeight="false" outlineLevel="0" collapsed="false">
      <c r="A308" s="30" t="n">
        <v>43770</v>
      </c>
      <c r="C308" s="0" t="n">
        <v>4516</v>
      </c>
      <c r="D308" s="0" t="n">
        <v>2235</v>
      </c>
      <c r="E308" s="0" t="n">
        <v>2765</v>
      </c>
      <c r="F308" s="28" t="n">
        <v>27</v>
      </c>
      <c r="G308" s="29" t="n">
        <v>86</v>
      </c>
      <c r="H308" s="0" t="n">
        <v>78</v>
      </c>
      <c r="I308" s="0" t="n">
        <v>48</v>
      </c>
      <c r="J308" s="0" t="n">
        <v>144</v>
      </c>
      <c r="K308" s="0" t="n">
        <v>549</v>
      </c>
      <c r="L308" s="0" t="n">
        <v>743</v>
      </c>
      <c r="M308" s="0" t="n">
        <v>413</v>
      </c>
      <c r="N308" s="0" t="n">
        <v>31</v>
      </c>
      <c r="O308" s="0" t="n">
        <v>75</v>
      </c>
      <c r="P308" s="0" t="n">
        <v>97</v>
      </c>
      <c r="Q308" s="0" t="n">
        <v>12</v>
      </c>
      <c r="R308" s="0" t="n">
        <v>59</v>
      </c>
      <c r="S308" s="0" t="n">
        <v>609</v>
      </c>
      <c r="T308" s="0" t="n">
        <v>2</v>
      </c>
      <c r="U308" s="0" t="n">
        <v>5</v>
      </c>
      <c r="V308" s="0" t="n">
        <v>73</v>
      </c>
      <c r="W308" s="0" t="n">
        <v>241</v>
      </c>
      <c r="X308" s="0" t="n">
        <v>120</v>
      </c>
      <c r="Y308" s="0" t="n">
        <v>2294</v>
      </c>
      <c r="Z308" s="0" t="n">
        <f aca="false">SUM(C308:Y308)</f>
        <v>15222</v>
      </c>
    </row>
    <row r="309" customFormat="false" ht="12.8" hidden="false" customHeight="false" outlineLevel="0" collapsed="false">
      <c r="A309" s="30" t="n">
        <v>43771</v>
      </c>
      <c r="C309" s="0" t="n">
        <v>4411</v>
      </c>
      <c r="D309" s="0" t="n">
        <v>1046</v>
      </c>
      <c r="E309" s="0" t="n">
        <v>5393</v>
      </c>
      <c r="F309" s="28" t="n">
        <v>26</v>
      </c>
      <c r="G309" s="29" t="n">
        <v>307</v>
      </c>
      <c r="H309" s="0" t="n">
        <v>266</v>
      </c>
      <c r="I309" s="0" t="n">
        <v>79</v>
      </c>
      <c r="J309" s="0" t="n">
        <v>407</v>
      </c>
      <c r="K309" s="0" t="n">
        <v>1243</v>
      </c>
      <c r="L309" s="0" t="n">
        <v>618</v>
      </c>
      <c r="M309" s="0" t="n">
        <v>256</v>
      </c>
      <c r="N309" s="0" t="n">
        <v>50</v>
      </c>
      <c r="O309" s="0" t="n">
        <v>62</v>
      </c>
      <c r="P309" s="0" t="n">
        <v>81</v>
      </c>
      <c r="Q309" s="0" t="n">
        <v>1</v>
      </c>
      <c r="R309" s="0" t="n">
        <v>93</v>
      </c>
      <c r="S309" s="0" t="n">
        <v>271</v>
      </c>
      <c r="T309" s="0" t="n">
        <v>25</v>
      </c>
      <c r="U309" s="0" t="n">
        <v>7</v>
      </c>
      <c r="V309" s="0" t="n">
        <v>1</v>
      </c>
      <c r="W309" s="0" t="n">
        <v>1</v>
      </c>
      <c r="X309" s="0" t="n">
        <v>352</v>
      </c>
      <c r="Y309" s="0" t="n">
        <v>1198</v>
      </c>
      <c r="Z309" s="0" t="n">
        <f aca="false">SUM(C309:Y309)</f>
        <v>16194</v>
      </c>
    </row>
    <row r="310" customFormat="false" ht="12.8" hidden="false" customHeight="false" outlineLevel="0" collapsed="false">
      <c r="A310" s="30" t="n">
        <v>43772</v>
      </c>
      <c r="C310" s="0" t="n">
        <v>3395</v>
      </c>
      <c r="D310" s="0" t="n">
        <v>1076</v>
      </c>
      <c r="E310" s="0" t="n">
        <v>2951</v>
      </c>
      <c r="F310" s="28" t="n">
        <v>31</v>
      </c>
      <c r="G310" s="29" t="n">
        <v>74</v>
      </c>
      <c r="H310" s="0" t="n">
        <v>116</v>
      </c>
      <c r="I310" s="0" t="n">
        <v>58</v>
      </c>
      <c r="J310" s="0" t="n">
        <v>534</v>
      </c>
      <c r="K310" s="0" t="n">
        <v>1695</v>
      </c>
      <c r="L310" s="0" t="n">
        <v>344</v>
      </c>
      <c r="M310" s="0" t="n">
        <v>170</v>
      </c>
      <c r="N310" s="0" t="n">
        <v>39</v>
      </c>
      <c r="O310" s="0" t="n">
        <v>10</v>
      </c>
      <c r="P310" s="0" t="n">
        <v>112</v>
      </c>
      <c r="Q310" s="0" t="n">
        <v>16</v>
      </c>
      <c r="R310" s="0" t="n">
        <v>94</v>
      </c>
      <c r="S310" s="0" t="n">
        <v>232</v>
      </c>
      <c r="T310" s="0" t="n">
        <v>67</v>
      </c>
      <c r="U310" s="0" t="n">
        <v>38</v>
      </c>
      <c r="V310" s="0" t="n">
        <v>22</v>
      </c>
      <c r="W310" s="0" t="n">
        <v>58</v>
      </c>
      <c r="X310" s="0" t="n">
        <v>142</v>
      </c>
      <c r="Y310" s="0" t="n">
        <v>415</v>
      </c>
      <c r="Z310" s="0" t="n">
        <f aca="false">SUM(C310:Y310)</f>
        <v>11689</v>
      </c>
    </row>
    <row r="311" customFormat="false" ht="12.8" hidden="false" customHeight="false" outlineLevel="0" collapsed="false">
      <c r="A311" s="30" t="n">
        <v>43773</v>
      </c>
      <c r="C311" s="0" t="n">
        <v>4005</v>
      </c>
      <c r="D311" s="0" t="n">
        <v>1595</v>
      </c>
      <c r="E311" s="0" t="n">
        <v>3382</v>
      </c>
      <c r="F311" s="28" t="n">
        <v>30</v>
      </c>
      <c r="G311" s="29" t="n">
        <v>256</v>
      </c>
      <c r="H311" s="0" t="n">
        <v>31</v>
      </c>
      <c r="I311" s="0" t="n">
        <v>82</v>
      </c>
      <c r="J311" s="0" t="n">
        <v>518</v>
      </c>
      <c r="K311" s="0" t="n">
        <v>2092</v>
      </c>
      <c r="L311" s="0" t="n">
        <v>643</v>
      </c>
      <c r="M311" s="0" t="n">
        <v>146</v>
      </c>
      <c r="N311" s="0" t="n">
        <v>9</v>
      </c>
      <c r="O311" s="0" t="n">
        <v>14</v>
      </c>
      <c r="P311" s="0" t="n">
        <v>109</v>
      </c>
      <c r="Q311" s="0" t="n">
        <v>15</v>
      </c>
      <c r="R311" s="0" t="n">
        <v>79</v>
      </c>
      <c r="S311" s="0" t="n">
        <v>161</v>
      </c>
      <c r="T311" s="0" t="n">
        <v>65</v>
      </c>
      <c r="U311" s="0" t="n">
        <v>18</v>
      </c>
      <c r="V311" s="0" t="n">
        <v>28</v>
      </c>
      <c r="W311" s="0" t="n">
        <v>107</v>
      </c>
      <c r="X311" s="0" t="n">
        <v>27</v>
      </c>
      <c r="Y311" s="0" t="n">
        <v>931</v>
      </c>
      <c r="Z311" s="0" t="n">
        <f aca="false">SUM(C311:Y311)</f>
        <v>14343</v>
      </c>
    </row>
    <row r="312" customFormat="false" ht="12.8" hidden="false" customHeight="false" outlineLevel="0" collapsed="false">
      <c r="A312" s="30" t="n">
        <v>43774</v>
      </c>
      <c r="C312" s="0" t="n">
        <v>6843</v>
      </c>
      <c r="D312" s="0" t="n">
        <v>719</v>
      </c>
      <c r="E312" s="0" t="n">
        <v>1450</v>
      </c>
      <c r="F312" s="28" t="n">
        <v>17</v>
      </c>
      <c r="G312" s="29" t="n">
        <v>54</v>
      </c>
      <c r="H312" s="0" t="n">
        <v>146</v>
      </c>
      <c r="I312" s="0" t="n">
        <v>40</v>
      </c>
      <c r="J312" s="0" t="n">
        <v>294</v>
      </c>
      <c r="K312" s="0" t="n">
        <v>793</v>
      </c>
      <c r="L312" s="0" t="n">
        <v>744</v>
      </c>
      <c r="M312" s="0" t="n">
        <v>405</v>
      </c>
      <c r="N312" s="0" t="n">
        <v>12</v>
      </c>
      <c r="O312" s="0" t="n">
        <v>21</v>
      </c>
      <c r="P312" s="0" t="n">
        <v>103</v>
      </c>
      <c r="Q312" s="0" t="n">
        <v>0</v>
      </c>
      <c r="R312" s="0" t="n">
        <v>345</v>
      </c>
      <c r="S312" s="0" t="n">
        <v>354</v>
      </c>
      <c r="T312" s="0" t="n">
        <v>16</v>
      </c>
      <c r="U312" s="0" t="n">
        <v>9</v>
      </c>
      <c r="V312" s="0" t="n">
        <v>0</v>
      </c>
      <c r="W312" s="0" t="n">
        <v>232</v>
      </c>
      <c r="X312" s="0" t="n">
        <v>32</v>
      </c>
      <c r="Y312" s="0" t="n">
        <v>220</v>
      </c>
      <c r="Z312" s="0" t="n">
        <f aca="false">SUM(C312:Y312)</f>
        <v>12849</v>
      </c>
    </row>
    <row r="313" customFormat="false" ht="12.8" hidden="false" customHeight="false" outlineLevel="0" collapsed="false">
      <c r="A313" s="30" t="n">
        <v>43775</v>
      </c>
      <c r="C313" s="0" t="n">
        <v>5673</v>
      </c>
      <c r="D313" s="0" t="n">
        <v>1172</v>
      </c>
      <c r="E313" s="0" t="n">
        <v>2043</v>
      </c>
      <c r="F313" s="28" t="n">
        <v>28</v>
      </c>
      <c r="G313" s="29" t="n">
        <v>67</v>
      </c>
      <c r="H313" s="0" t="n">
        <v>107</v>
      </c>
      <c r="I313" s="0" t="n">
        <v>52</v>
      </c>
      <c r="J313" s="0" t="n">
        <v>1179</v>
      </c>
      <c r="K313" s="0" t="n">
        <v>177</v>
      </c>
      <c r="L313" s="0" t="n">
        <v>521</v>
      </c>
      <c r="M313" s="0" t="n">
        <v>117</v>
      </c>
      <c r="N313" s="0" t="n">
        <v>79</v>
      </c>
      <c r="O313" s="0" t="n">
        <v>61</v>
      </c>
      <c r="P313" s="0" t="n">
        <v>91</v>
      </c>
      <c r="Q313" s="0" t="n">
        <v>0</v>
      </c>
      <c r="R313" s="0" t="n">
        <v>51</v>
      </c>
      <c r="S313" s="0" t="n">
        <v>75</v>
      </c>
      <c r="T313" s="0" t="n">
        <v>6</v>
      </c>
      <c r="U313" s="0" t="n">
        <v>6</v>
      </c>
      <c r="V313" s="0" t="n">
        <v>133</v>
      </c>
      <c r="W313" s="0" t="n">
        <v>222</v>
      </c>
      <c r="X313" s="0" t="n">
        <v>59</v>
      </c>
      <c r="Y313" s="0" t="n">
        <v>2170</v>
      </c>
      <c r="Z313" s="0" t="n">
        <f aca="false">SUM(C313:Y313)</f>
        <v>14089</v>
      </c>
    </row>
    <row r="314" customFormat="false" ht="12.8" hidden="false" customHeight="false" outlineLevel="0" collapsed="false">
      <c r="A314" s="30" t="n">
        <v>43776</v>
      </c>
      <c r="C314" s="0" t="n">
        <v>5354</v>
      </c>
      <c r="D314" s="0" t="n">
        <v>1263</v>
      </c>
      <c r="E314" s="0" t="n">
        <v>2619</v>
      </c>
      <c r="F314" s="28" t="n">
        <v>59</v>
      </c>
      <c r="G314" s="29" t="n">
        <v>38</v>
      </c>
      <c r="H314" s="0" t="n">
        <v>569</v>
      </c>
      <c r="I314" s="0" t="n">
        <v>62</v>
      </c>
      <c r="J314" s="0" t="n">
        <v>2046</v>
      </c>
      <c r="K314" s="0" t="n">
        <v>863</v>
      </c>
      <c r="L314" s="0" t="n">
        <v>1636</v>
      </c>
      <c r="M314" s="0" t="n">
        <v>218</v>
      </c>
      <c r="N314" s="0" t="n">
        <v>21</v>
      </c>
      <c r="O314" s="0" t="n">
        <v>27</v>
      </c>
      <c r="P314" s="0" t="n">
        <v>75</v>
      </c>
      <c r="Q314" s="0" t="n">
        <v>3</v>
      </c>
      <c r="R314" s="0" t="n">
        <v>72</v>
      </c>
      <c r="S314" s="0" t="n">
        <v>64</v>
      </c>
      <c r="T314" s="0" t="n">
        <v>10</v>
      </c>
      <c r="U314" s="0" t="n">
        <v>6</v>
      </c>
      <c r="V314" s="0" t="n">
        <v>72</v>
      </c>
      <c r="W314" s="0" t="n">
        <v>65</v>
      </c>
      <c r="X314" s="0" t="n">
        <v>115</v>
      </c>
      <c r="Y314" s="0" t="n">
        <v>596</v>
      </c>
      <c r="Z314" s="0" t="n">
        <f aca="false">SUM(C314:Y314)</f>
        <v>15853</v>
      </c>
    </row>
    <row r="315" customFormat="false" ht="12.8" hidden="false" customHeight="false" outlineLevel="0" collapsed="false">
      <c r="A315" s="30" t="n">
        <v>43777</v>
      </c>
      <c r="C315" s="0" t="n">
        <v>6658</v>
      </c>
      <c r="D315" s="0" t="n">
        <v>1235</v>
      </c>
      <c r="E315" s="0" t="n">
        <v>1693</v>
      </c>
      <c r="F315" s="28" t="n">
        <v>30</v>
      </c>
      <c r="G315" s="29" t="n">
        <v>56</v>
      </c>
      <c r="H315" s="0" t="n">
        <v>238</v>
      </c>
      <c r="I315" s="0" t="n">
        <v>61</v>
      </c>
      <c r="J315" s="0" t="n">
        <v>936</v>
      </c>
      <c r="K315" s="0" t="n">
        <v>467</v>
      </c>
      <c r="L315" s="0" t="n">
        <v>850</v>
      </c>
      <c r="M315" s="0" t="n">
        <v>119</v>
      </c>
      <c r="N315" s="0" t="n">
        <v>11</v>
      </c>
      <c r="O315" s="0" t="n">
        <v>93</v>
      </c>
      <c r="P315" s="0" t="n">
        <v>36</v>
      </c>
      <c r="Q315" s="0" t="n">
        <v>12</v>
      </c>
      <c r="R315" s="0" t="n">
        <v>50</v>
      </c>
      <c r="S315" s="0" t="n">
        <v>163</v>
      </c>
      <c r="T315" s="0" t="n">
        <v>27</v>
      </c>
      <c r="U315" s="0" t="n">
        <v>54</v>
      </c>
      <c r="V315" s="0" t="n">
        <v>9</v>
      </c>
      <c r="W315" s="0" t="n">
        <v>91</v>
      </c>
      <c r="X315" s="0" t="n">
        <v>34</v>
      </c>
      <c r="Y315" s="0" t="n">
        <v>764</v>
      </c>
      <c r="Z315" s="0" t="n">
        <f aca="false">SUM(C315:Y315)</f>
        <v>13687</v>
      </c>
    </row>
    <row r="316" customFormat="false" ht="12.8" hidden="false" customHeight="false" outlineLevel="0" collapsed="false">
      <c r="A316" s="30" t="n">
        <v>43778</v>
      </c>
      <c r="C316" s="0" t="n">
        <v>5358</v>
      </c>
      <c r="D316" s="0" t="n">
        <v>2270</v>
      </c>
      <c r="E316" s="0" t="n">
        <v>2543</v>
      </c>
      <c r="F316" s="28" t="n">
        <v>42</v>
      </c>
      <c r="G316" s="29" t="n">
        <v>9</v>
      </c>
      <c r="H316" s="0" t="n">
        <v>85</v>
      </c>
      <c r="I316" s="0" t="n">
        <v>71</v>
      </c>
      <c r="J316" s="0" t="n">
        <v>822</v>
      </c>
      <c r="K316" s="0" t="n">
        <v>1280</v>
      </c>
      <c r="L316" s="0" t="n">
        <v>397</v>
      </c>
      <c r="M316" s="0" t="n">
        <v>67</v>
      </c>
      <c r="N316" s="0" t="n">
        <v>48</v>
      </c>
      <c r="O316" s="0" t="n">
        <v>14</v>
      </c>
      <c r="P316" s="0" t="n">
        <v>83</v>
      </c>
      <c r="Q316" s="0" t="n">
        <v>9</v>
      </c>
      <c r="R316" s="0" t="n">
        <v>60</v>
      </c>
      <c r="S316" s="0" t="n">
        <v>131</v>
      </c>
      <c r="T316" s="0" t="n">
        <v>184</v>
      </c>
      <c r="U316" s="0" t="n">
        <v>251</v>
      </c>
      <c r="V316" s="0" t="n">
        <v>54</v>
      </c>
      <c r="W316" s="0" t="n">
        <v>64</v>
      </c>
      <c r="X316" s="0" t="n">
        <v>43</v>
      </c>
      <c r="Y316" s="0" t="n">
        <v>169</v>
      </c>
      <c r="Z316" s="0" t="n">
        <f aca="false">SUM(C316:Y316)</f>
        <v>14054</v>
      </c>
    </row>
    <row r="317" customFormat="false" ht="12.8" hidden="false" customHeight="false" outlineLevel="0" collapsed="false">
      <c r="A317" s="30" t="n">
        <v>43779</v>
      </c>
      <c r="C317" s="0" t="n">
        <v>5250</v>
      </c>
      <c r="D317" s="0" t="n">
        <v>1177</v>
      </c>
      <c r="E317" s="0" t="n">
        <v>1578</v>
      </c>
      <c r="F317" s="28" t="n">
        <v>38</v>
      </c>
      <c r="G317" s="29" t="n">
        <v>121</v>
      </c>
      <c r="H317" s="0" t="n">
        <v>262</v>
      </c>
      <c r="I317" s="0" t="n">
        <v>78</v>
      </c>
      <c r="J317" s="0" t="n">
        <v>828</v>
      </c>
      <c r="K317" s="0" t="n">
        <v>1271</v>
      </c>
      <c r="L317" s="0" t="n">
        <v>111</v>
      </c>
      <c r="M317" s="0" t="n">
        <v>178</v>
      </c>
      <c r="N317" s="0" t="n">
        <v>33</v>
      </c>
      <c r="O317" s="0" t="n">
        <v>30</v>
      </c>
      <c r="P317" s="0" t="n">
        <v>52</v>
      </c>
      <c r="Q317" s="0" t="n">
        <v>3</v>
      </c>
      <c r="R317" s="0" t="n">
        <v>15</v>
      </c>
      <c r="S317" s="0" t="n">
        <v>126</v>
      </c>
      <c r="T317" s="0" t="n">
        <v>12</v>
      </c>
      <c r="U317" s="0" t="n">
        <v>20</v>
      </c>
      <c r="V317" s="0" t="n">
        <v>25</v>
      </c>
      <c r="W317" s="0" t="n">
        <v>227</v>
      </c>
      <c r="X317" s="0" t="n">
        <v>2</v>
      </c>
      <c r="Y317" s="0" t="n">
        <v>390</v>
      </c>
      <c r="Z317" s="0" t="n">
        <f aca="false">SUM(C317:Y317)</f>
        <v>11827</v>
      </c>
    </row>
    <row r="318" customFormat="false" ht="12.8" hidden="false" customHeight="false" outlineLevel="0" collapsed="false">
      <c r="A318" s="30" t="n">
        <v>43780</v>
      </c>
      <c r="C318" s="0" t="n">
        <v>5836</v>
      </c>
      <c r="D318" s="0" t="n">
        <v>849</v>
      </c>
      <c r="E318" s="0" t="n">
        <v>2666</v>
      </c>
      <c r="F318" s="28" t="n">
        <v>36</v>
      </c>
      <c r="G318" s="29" t="n">
        <v>121</v>
      </c>
      <c r="H318" s="0" t="n">
        <v>156</v>
      </c>
      <c r="I318" s="0" t="n">
        <v>123</v>
      </c>
      <c r="J318" s="0" t="n">
        <v>1438</v>
      </c>
      <c r="K318" s="0" t="n">
        <v>410</v>
      </c>
      <c r="L318" s="0" t="n">
        <v>633</v>
      </c>
      <c r="M318" s="0" t="n">
        <v>127</v>
      </c>
      <c r="N318" s="0" t="n">
        <v>52</v>
      </c>
      <c r="O318" s="0" t="n">
        <v>39</v>
      </c>
      <c r="P318" s="0" t="n">
        <v>75</v>
      </c>
      <c r="Q318" s="0" t="n">
        <v>2</v>
      </c>
      <c r="R318" s="0" t="n">
        <v>49</v>
      </c>
      <c r="S318" s="0" t="n">
        <v>547</v>
      </c>
      <c r="T318" s="0" t="n">
        <v>46</v>
      </c>
      <c r="U318" s="0" t="n">
        <v>142</v>
      </c>
      <c r="V318" s="0" t="n">
        <v>1</v>
      </c>
      <c r="W318" s="0" t="n">
        <v>264</v>
      </c>
      <c r="X318" s="0" t="n">
        <v>1</v>
      </c>
      <c r="Y318" s="0" t="n">
        <v>274</v>
      </c>
      <c r="Z318" s="0" t="n">
        <f aca="false">SUM(C318:Y318)</f>
        <v>13887</v>
      </c>
    </row>
    <row r="319" customFormat="false" ht="12.8" hidden="false" customHeight="false" outlineLevel="0" collapsed="false">
      <c r="A319" s="30" t="n">
        <v>43781</v>
      </c>
      <c r="C319" s="0" t="n">
        <v>7118</v>
      </c>
      <c r="D319" s="0" t="n">
        <v>2484</v>
      </c>
      <c r="E319" s="0" t="n">
        <v>2300</v>
      </c>
      <c r="F319" s="28" t="n">
        <v>16</v>
      </c>
      <c r="G319" s="29" t="n">
        <v>289</v>
      </c>
      <c r="H319" s="0" t="n">
        <v>92</v>
      </c>
      <c r="I319" s="0" t="n">
        <v>53</v>
      </c>
      <c r="J319" s="0" t="n">
        <v>777</v>
      </c>
      <c r="K319" s="0" t="n">
        <v>915</v>
      </c>
      <c r="L319" s="0" t="n">
        <v>1086</v>
      </c>
      <c r="M319" s="0" t="n">
        <v>183</v>
      </c>
      <c r="N319" s="0" t="n">
        <v>31</v>
      </c>
      <c r="O319" s="0" t="n">
        <v>14</v>
      </c>
      <c r="P319" s="0" t="n">
        <v>203</v>
      </c>
      <c r="Q319" s="0" t="n">
        <v>0</v>
      </c>
      <c r="R319" s="0" t="n">
        <v>130</v>
      </c>
      <c r="S319" s="0" t="n">
        <v>67</v>
      </c>
      <c r="T319" s="0" t="n">
        <v>80</v>
      </c>
      <c r="U319" s="0" t="n">
        <v>102</v>
      </c>
      <c r="V319" s="0" t="n">
        <v>9</v>
      </c>
      <c r="W319" s="0" t="n">
        <v>86</v>
      </c>
      <c r="X319" s="0" t="n">
        <v>56</v>
      </c>
      <c r="Y319" s="0" t="n">
        <v>89</v>
      </c>
      <c r="Z319" s="0" t="n">
        <f aca="false">SUM(C319:Y319)</f>
        <v>16180</v>
      </c>
    </row>
    <row r="320" customFormat="false" ht="12.8" hidden="false" customHeight="false" outlineLevel="0" collapsed="false">
      <c r="A320" s="30" t="n">
        <v>43782</v>
      </c>
      <c r="C320" s="0" t="n">
        <v>4731</v>
      </c>
      <c r="D320" s="0" t="n">
        <v>2253</v>
      </c>
      <c r="E320" s="0" t="n">
        <v>2885</v>
      </c>
      <c r="F320" s="28" t="n">
        <v>40</v>
      </c>
      <c r="G320" s="29" t="n">
        <v>73</v>
      </c>
      <c r="H320" s="0" t="n">
        <v>107</v>
      </c>
      <c r="I320" s="0" t="n">
        <v>42</v>
      </c>
      <c r="J320" s="0" t="n">
        <v>410</v>
      </c>
      <c r="K320" s="0" t="n">
        <v>1102</v>
      </c>
      <c r="L320" s="0" t="n">
        <v>1325</v>
      </c>
      <c r="M320" s="0" t="n">
        <v>114</v>
      </c>
      <c r="N320" s="0" t="n">
        <v>5</v>
      </c>
      <c r="O320" s="0" t="n">
        <v>13</v>
      </c>
      <c r="P320" s="0" t="n">
        <v>20</v>
      </c>
      <c r="Q320" s="0" t="n">
        <v>2</v>
      </c>
      <c r="R320" s="0" t="n">
        <v>44</v>
      </c>
      <c r="S320" s="0" t="n">
        <v>100</v>
      </c>
      <c r="T320" s="0" t="n">
        <v>27</v>
      </c>
      <c r="U320" s="0" t="n">
        <v>126</v>
      </c>
      <c r="V320" s="0" t="n">
        <v>91</v>
      </c>
      <c r="W320" s="0" t="n">
        <v>18</v>
      </c>
      <c r="X320" s="0" t="n">
        <v>104</v>
      </c>
      <c r="Y320" s="0" t="n">
        <v>2672</v>
      </c>
      <c r="Z320" s="0" t="n">
        <f aca="false">SUM(C320:Y320)</f>
        <v>16304</v>
      </c>
    </row>
    <row r="321" customFormat="false" ht="12.8" hidden="false" customHeight="false" outlineLevel="0" collapsed="false">
      <c r="A321" s="30" t="n">
        <v>43783</v>
      </c>
      <c r="C321" s="0" t="n">
        <v>3752</v>
      </c>
      <c r="D321" s="0" t="n">
        <v>5131</v>
      </c>
      <c r="E321" s="0" t="n">
        <v>2720</v>
      </c>
      <c r="F321" s="28" t="n">
        <v>25</v>
      </c>
      <c r="G321" s="29" t="n">
        <v>20</v>
      </c>
      <c r="H321" s="0" t="n">
        <v>51</v>
      </c>
      <c r="I321" s="0" t="n">
        <v>127</v>
      </c>
      <c r="J321" s="0" t="n">
        <v>977</v>
      </c>
      <c r="K321" s="0" t="n">
        <v>249</v>
      </c>
      <c r="L321" s="0" t="n">
        <v>328</v>
      </c>
      <c r="M321" s="0" t="n">
        <v>88</v>
      </c>
      <c r="N321" s="0" t="n">
        <v>26</v>
      </c>
      <c r="O321" s="0" t="n">
        <v>15</v>
      </c>
      <c r="P321" s="0" t="n">
        <v>52</v>
      </c>
      <c r="Q321" s="0" t="n">
        <v>3</v>
      </c>
      <c r="R321" s="0" t="n">
        <v>105</v>
      </c>
      <c r="S321" s="0" t="n">
        <v>250</v>
      </c>
      <c r="T321" s="0" t="n">
        <v>39</v>
      </c>
      <c r="U321" s="0" t="n">
        <v>40</v>
      </c>
      <c r="V321" s="0" t="n">
        <v>41</v>
      </c>
      <c r="W321" s="0" t="n">
        <v>64</v>
      </c>
      <c r="X321" s="0" t="n">
        <v>8</v>
      </c>
      <c r="Y321" s="0" t="n">
        <v>2092</v>
      </c>
      <c r="Z321" s="0" t="n">
        <f aca="false">SUM(C321:Y321)</f>
        <v>16203</v>
      </c>
    </row>
    <row r="322" customFormat="false" ht="12.8" hidden="false" customHeight="false" outlineLevel="0" collapsed="false">
      <c r="A322" s="30" t="n">
        <v>43784</v>
      </c>
      <c r="C322" s="0" t="n">
        <v>4674</v>
      </c>
      <c r="D322" s="0" t="n">
        <v>6754</v>
      </c>
      <c r="E322" s="0" t="n">
        <v>2385</v>
      </c>
      <c r="F322" s="28" t="n">
        <v>18</v>
      </c>
      <c r="G322" s="29" t="n">
        <v>88</v>
      </c>
      <c r="H322" s="0" t="n">
        <v>72</v>
      </c>
      <c r="I322" s="0" t="n">
        <v>91</v>
      </c>
      <c r="J322" s="0" t="n">
        <v>452</v>
      </c>
      <c r="K322" s="0" t="n">
        <v>556</v>
      </c>
      <c r="L322" s="0" t="n">
        <v>634</v>
      </c>
      <c r="M322" s="0" t="n">
        <v>17</v>
      </c>
      <c r="N322" s="0" t="n">
        <v>22</v>
      </c>
      <c r="O322" s="0" t="n">
        <v>2</v>
      </c>
      <c r="P322" s="0" t="n">
        <v>33</v>
      </c>
      <c r="Q322" s="0" t="n">
        <v>5</v>
      </c>
      <c r="R322" s="0" t="n">
        <v>38</v>
      </c>
      <c r="S322" s="0" t="n">
        <v>303</v>
      </c>
      <c r="T322" s="0" t="n">
        <v>195</v>
      </c>
      <c r="U322" s="0" t="n">
        <v>34</v>
      </c>
      <c r="V322" s="0" t="n">
        <v>43</v>
      </c>
      <c r="W322" s="0" t="n">
        <v>424</v>
      </c>
      <c r="X322" s="0" t="n">
        <v>52</v>
      </c>
      <c r="Y322" s="0" t="n">
        <v>863</v>
      </c>
      <c r="Z322" s="0" t="n">
        <f aca="false">SUM(C322:Y322)</f>
        <v>17755</v>
      </c>
    </row>
    <row r="323" customFormat="false" ht="12.8" hidden="false" customHeight="false" outlineLevel="0" collapsed="false">
      <c r="A323" s="30" t="n">
        <v>43785</v>
      </c>
      <c r="C323" s="0" t="n">
        <v>4099</v>
      </c>
      <c r="D323" s="0" t="n">
        <v>2215</v>
      </c>
      <c r="E323" s="0" t="n">
        <v>2107</v>
      </c>
      <c r="F323" s="28" t="n">
        <v>26</v>
      </c>
      <c r="G323" s="29" t="n">
        <v>198</v>
      </c>
      <c r="H323" s="0" t="n">
        <v>81</v>
      </c>
      <c r="I323" s="0" t="n">
        <v>121</v>
      </c>
      <c r="J323" s="0" t="n">
        <v>564</v>
      </c>
      <c r="K323" s="0" t="n">
        <v>590</v>
      </c>
      <c r="L323" s="0" t="n">
        <v>191</v>
      </c>
      <c r="M323" s="0" t="n">
        <v>90</v>
      </c>
      <c r="N323" s="0" t="n">
        <v>28</v>
      </c>
      <c r="O323" s="0" t="n">
        <v>12</v>
      </c>
      <c r="P323" s="0" t="n">
        <v>47</v>
      </c>
      <c r="Q323" s="0" t="n">
        <v>5</v>
      </c>
      <c r="R323" s="0" t="n">
        <v>39</v>
      </c>
      <c r="S323" s="0" t="n">
        <v>211</v>
      </c>
      <c r="T323" s="0" t="n">
        <v>28</v>
      </c>
      <c r="U323" s="0" t="n">
        <v>46</v>
      </c>
      <c r="V323" s="0" t="n">
        <v>33</v>
      </c>
      <c r="W323" s="0" t="n">
        <v>24</v>
      </c>
      <c r="X323" s="0" t="n">
        <v>16</v>
      </c>
      <c r="Y323" s="0" t="n">
        <v>514</v>
      </c>
      <c r="Z323" s="0" t="n">
        <f aca="false">SUM(C323:Y323)</f>
        <v>11285</v>
      </c>
    </row>
    <row r="324" customFormat="false" ht="12.8" hidden="false" customHeight="false" outlineLevel="0" collapsed="false">
      <c r="A324" s="30" t="n">
        <v>43786</v>
      </c>
      <c r="C324" s="0" t="n">
        <v>5517</v>
      </c>
      <c r="D324" s="0" t="n">
        <v>2909</v>
      </c>
      <c r="E324" s="0" t="n">
        <v>2527</v>
      </c>
      <c r="F324" s="28" t="n">
        <v>49</v>
      </c>
      <c r="G324" s="29" t="n">
        <v>89</v>
      </c>
      <c r="H324" s="0" t="n">
        <v>212</v>
      </c>
      <c r="I324" s="0" t="n">
        <v>46</v>
      </c>
      <c r="J324" s="0" t="n">
        <v>630</v>
      </c>
      <c r="K324" s="0" t="n">
        <v>864</v>
      </c>
      <c r="L324" s="0" t="n">
        <v>802</v>
      </c>
      <c r="M324" s="0" t="n">
        <v>76</v>
      </c>
      <c r="N324" s="0" t="n">
        <v>15</v>
      </c>
      <c r="O324" s="0" t="n">
        <v>13</v>
      </c>
      <c r="P324" s="0" t="n">
        <v>92</v>
      </c>
      <c r="Q324" s="0" t="n">
        <v>13</v>
      </c>
      <c r="R324" s="0" t="n">
        <v>25</v>
      </c>
      <c r="S324" s="0" t="n">
        <v>294</v>
      </c>
      <c r="T324" s="0" t="n">
        <v>13</v>
      </c>
      <c r="U324" s="0" t="n">
        <v>38</v>
      </c>
      <c r="V324" s="0" t="n">
        <v>86</v>
      </c>
      <c r="W324" s="0" t="n">
        <v>98</v>
      </c>
      <c r="X324" s="0" t="n">
        <v>197</v>
      </c>
      <c r="Y324" s="0" t="n">
        <v>536</v>
      </c>
      <c r="Z324" s="0" t="n">
        <f aca="false">SUM(C324:Y324)</f>
        <v>15141</v>
      </c>
    </row>
    <row r="325" customFormat="false" ht="12.8" hidden="false" customHeight="false" outlineLevel="0" collapsed="false">
      <c r="A325" s="30" t="n">
        <v>43787</v>
      </c>
      <c r="C325" s="0" t="n">
        <v>5857</v>
      </c>
      <c r="D325" s="0" t="n">
        <v>4265</v>
      </c>
      <c r="E325" s="0" t="n">
        <v>3846</v>
      </c>
      <c r="F325" s="28" t="n">
        <v>29</v>
      </c>
      <c r="G325" s="29" t="n">
        <v>40</v>
      </c>
      <c r="H325" s="0" t="n">
        <v>136</v>
      </c>
      <c r="I325" s="0" t="n">
        <v>80</v>
      </c>
      <c r="J325" s="0" t="n">
        <v>2063</v>
      </c>
      <c r="K325" s="0" t="n">
        <v>799</v>
      </c>
      <c r="L325" s="0" t="n">
        <v>1250</v>
      </c>
      <c r="M325" s="0" t="n">
        <v>77</v>
      </c>
      <c r="N325" s="0" t="n">
        <v>1</v>
      </c>
      <c r="O325" s="0" t="n">
        <v>39</v>
      </c>
      <c r="P325" s="0" t="n">
        <v>72</v>
      </c>
      <c r="Q325" s="0" t="n">
        <v>15</v>
      </c>
      <c r="R325" s="0" t="n">
        <v>11</v>
      </c>
      <c r="S325" s="0" t="n">
        <v>155</v>
      </c>
      <c r="T325" s="0" t="n">
        <v>405</v>
      </c>
      <c r="U325" s="0" t="n">
        <v>25</v>
      </c>
      <c r="V325" s="0" t="n">
        <v>87</v>
      </c>
      <c r="W325" s="0" t="n">
        <v>112</v>
      </c>
      <c r="X325" s="0" t="n">
        <v>19</v>
      </c>
      <c r="Y325" s="0" t="n">
        <v>764</v>
      </c>
      <c r="Z325" s="0" t="n">
        <f aca="false">SUM(C325:Y325)</f>
        <v>20147</v>
      </c>
    </row>
    <row r="326" customFormat="false" ht="12.8" hidden="false" customHeight="false" outlineLevel="0" collapsed="false">
      <c r="A326" s="30" t="n">
        <v>43788</v>
      </c>
      <c r="C326" s="0" t="n">
        <v>4409</v>
      </c>
      <c r="D326" s="0" t="n">
        <v>2354</v>
      </c>
      <c r="E326" s="0" t="n">
        <v>2642</v>
      </c>
      <c r="F326" s="28" t="n">
        <v>18</v>
      </c>
      <c r="G326" s="29" t="n">
        <v>27</v>
      </c>
      <c r="H326" s="0" t="n">
        <v>294</v>
      </c>
      <c r="I326" s="0" t="n">
        <v>57</v>
      </c>
      <c r="J326" s="0" t="n">
        <v>1134</v>
      </c>
      <c r="K326" s="0" t="n">
        <v>733</v>
      </c>
      <c r="L326" s="0" t="n">
        <v>517</v>
      </c>
      <c r="M326" s="0" t="n">
        <v>90</v>
      </c>
      <c r="N326" s="0" t="n">
        <v>11</v>
      </c>
      <c r="O326" s="0" t="n">
        <v>9</v>
      </c>
      <c r="P326" s="0" t="n">
        <v>44</v>
      </c>
      <c r="Q326" s="0" t="n">
        <v>2</v>
      </c>
      <c r="R326" s="0" t="n">
        <v>40</v>
      </c>
      <c r="S326" s="0" t="n">
        <v>467</v>
      </c>
      <c r="T326" s="0" t="n">
        <v>41</v>
      </c>
      <c r="U326" s="0" t="n">
        <v>74</v>
      </c>
      <c r="V326" s="0" t="n">
        <v>51</v>
      </c>
      <c r="W326" s="0" t="n">
        <v>8</v>
      </c>
      <c r="X326" s="0" t="n">
        <v>215</v>
      </c>
      <c r="Y326" s="0" t="n">
        <v>710</v>
      </c>
      <c r="Z326" s="0" t="n">
        <f aca="false">SUM(C326:Y326)</f>
        <v>13947</v>
      </c>
    </row>
    <row r="327" customFormat="false" ht="12.8" hidden="false" customHeight="false" outlineLevel="0" collapsed="false">
      <c r="A327" s="30" t="n">
        <v>43789</v>
      </c>
      <c r="C327" s="0" t="n">
        <v>3622</v>
      </c>
      <c r="D327" s="0" t="n">
        <v>2375</v>
      </c>
      <c r="E327" s="0" t="n">
        <v>1945</v>
      </c>
      <c r="F327" s="28" t="n">
        <v>49</v>
      </c>
      <c r="G327" s="29" t="n">
        <v>23</v>
      </c>
      <c r="H327" s="0" t="n">
        <v>76</v>
      </c>
      <c r="I327" s="0" t="n">
        <v>89</v>
      </c>
      <c r="J327" s="0" t="n">
        <v>876</v>
      </c>
      <c r="K327" s="0" t="n">
        <v>577</v>
      </c>
      <c r="L327" s="0" t="n">
        <v>750</v>
      </c>
      <c r="M327" s="0" t="n">
        <v>1</v>
      </c>
      <c r="N327" s="0" t="n">
        <v>25</v>
      </c>
      <c r="O327" s="0" t="n">
        <v>15</v>
      </c>
      <c r="P327" s="0" t="n">
        <v>45</v>
      </c>
      <c r="Q327" s="0" t="n">
        <v>9</v>
      </c>
      <c r="R327" s="0" t="n">
        <v>204</v>
      </c>
      <c r="S327" s="0" t="n">
        <v>213</v>
      </c>
      <c r="T327" s="0" t="n">
        <v>13</v>
      </c>
      <c r="U327" s="0" t="n">
        <v>3</v>
      </c>
      <c r="V327" s="0" t="n">
        <v>51</v>
      </c>
      <c r="W327" s="0" t="n">
        <v>103</v>
      </c>
      <c r="X327" s="0" t="n">
        <v>43</v>
      </c>
      <c r="Y327" s="0" t="n">
        <v>1158</v>
      </c>
      <c r="Z327" s="0" t="n">
        <f aca="false">SUM(C327:Y327)</f>
        <v>12265</v>
      </c>
    </row>
    <row r="328" customFormat="false" ht="12.8" hidden="false" customHeight="false" outlineLevel="0" collapsed="false">
      <c r="A328" s="30" t="n">
        <v>43790</v>
      </c>
      <c r="C328" s="0" t="n">
        <v>4284</v>
      </c>
      <c r="D328" s="0" t="n">
        <v>2396</v>
      </c>
      <c r="E328" s="0" t="n">
        <v>2215</v>
      </c>
      <c r="F328" s="28" t="n">
        <v>25</v>
      </c>
      <c r="G328" s="29" t="n">
        <v>15</v>
      </c>
      <c r="H328" s="0" t="n">
        <v>233</v>
      </c>
      <c r="I328" s="0" t="n">
        <v>159</v>
      </c>
      <c r="J328" s="0" t="n">
        <v>1622</v>
      </c>
      <c r="K328" s="0" t="n">
        <v>324</v>
      </c>
      <c r="L328" s="0" t="n">
        <v>646</v>
      </c>
      <c r="M328" s="0" t="n">
        <v>72</v>
      </c>
      <c r="N328" s="0" t="n">
        <v>20</v>
      </c>
      <c r="O328" s="0" t="n">
        <v>41</v>
      </c>
      <c r="P328" s="0" t="n">
        <v>28</v>
      </c>
      <c r="Q328" s="0" t="n">
        <v>28</v>
      </c>
      <c r="R328" s="0" t="n">
        <v>12</v>
      </c>
      <c r="S328" s="0" t="n">
        <v>315</v>
      </c>
      <c r="T328" s="0" t="n">
        <v>12</v>
      </c>
      <c r="U328" s="0" t="n">
        <v>14</v>
      </c>
      <c r="V328" s="0" t="n">
        <v>168</v>
      </c>
      <c r="W328" s="0" t="n">
        <v>23</v>
      </c>
      <c r="X328" s="0" t="n">
        <v>321</v>
      </c>
      <c r="Y328" s="0" t="n">
        <v>379</v>
      </c>
      <c r="Z328" s="0" t="n">
        <f aca="false">SUM(C328:Y328)</f>
        <v>13352</v>
      </c>
    </row>
    <row r="329" customFormat="false" ht="12.8" hidden="false" customHeight="false" outlineLevel="0" collapsed="false">
      <c r="A329" s="30" t="n">
        <v>43791</v>
      </c>
      <c r="C329" s="0" t="n">
        <v>5387</v>
      </c>
      <c r="D329" s="0" t="n">
        <v>1120</v>
      </c>
      <c r="E329" s="0" t="n">
        <v>2674</v>
      </c>
      <c r="F329" s="28" t="n">
        <v>21</v>
      </c>
      <c r="G329" s="29" t="n">
        <v>139</v>
      </c>
      <c r="H329" s="0" t="n">
        <v>170</v>
      </c>
      <c r="I329" s="0" t="n">
        <v>70</v>
      </c>
      <c r="J329" s="0" t="n">
        <v>1239</v>
      </c>
      <c r="K329" s="0" t="n">
        <v>866</v>
      </c>
      <c r="L329" s="0" t="n">
        <v>286</v>
      </c>
      <c r="M329" s="0" t="n">
        <v>19</v>
      </c>
      <c r="N329" s="0" t="n">
        <v>17</v>
      </c>
      <c r="O329" s="0" t="n">
        <v>10</v>
      </c>
      <c r="P329" s="0" t="n">
        <v>121</v>
      </c>
      <c r="Q329" s="0" t="n">
        <v>17</v>
      </c>
      <c r="R329" s="0" t="n">
        <v>60</v>
      </c>
      <c r="S329" s="0" t="n">
        <v>238</v>
      </c>
      <c r="T329" s="0" t="n">
        <v>20</v>
      </c>
      <c r="U329" s="0" t="n">
        <v>11</v>
      </c>
      <c r="V329" s="0" t="n">
        <v>44</v>
      </c>
      <c r="W329" s="0" t="n">
        <v>60</v>
      </c>
      <c r="X329" s="0" t="n">
        <v>163</v>
      </c>
      <c r="Y329" s="0" t="n">
        <v>51</v>
      </c>
      <c r="Z329" s="0" t="n">
        <f aca="false">SUM(C329:Y329)</f>
        <v>12803</v>
      </c>
    </row>
    <row r="330" customFormat="false" ht="12.8" hidden="false" customHeight="false" outlineLevel="0" collapsed="false">
      <c r="A330" s="30" t="n">
        <v>43792</v>
      </c>
      <c r="C330" s="0" t="n">
        <v>3152</v>
      </c>
      <c r="D330" s="0" t="n">
        <v>820</v>
      </c>
      <c r="E330" s="0" t="n">
        <v>2285</v>
      </c>
      <c r="F330" s="28" t="n">
        <v>36</v>
      </c>
      <c r="G330" s="29" t="n">
        <v>133</v>
      </c>
      <c r="H330" s="0" t="n">
        <v>47</v>
      </c>
      <c r="I330" s="0" t="n">
        <v>112</v>
      </c>
      <c r="J330" s="0" t="n">
        <v>755</v>
      </c>
      <c r="K330" s="0" t="n">
        <v>1014</v>
      </c>
      <c r="L330" s="0" t="n">
        <v>2695</v>
      </c>
      <c r="M330" s="0" t="n">
        <v>60</v>
      </c>
      <c r="N330" s="0" t="n">
        <v>8</v>
      </c>
      <c r="O330" s="0" t="n">
        <v>21</v>
      </c>
      <c r="P330" s="0" t="n">
        <v>90</v>
      </c>
      <c r="Q330" s="0" t="n">
        <v>9</v>
      </c>
      <c r="R330" s="0" t="n">
        <v>50</v>
      </c>
      <c r="S330" s="0" t="n">
        <v>465</v>
      </c>
      <c r="T330" s="0" t="n">
        <v>29</v>
      </c>
      <c r="U330" s="0" t="n">
        <v>37</v>
      </c>
      <c r="V330" s="0" t="n">
        <v>37</v>
      </c>
      <c r="W330" s="0" t="n">
        <v>5</v>
      </c>
      <c r="X330" s="0" t="n">
        <v>276</v>
      </c>
      <c r="Y330" s="0" t="n">
        <v>96</v>
      </c>
      <c r="Z330" s="0" t="n">
        <f aca="false">SUM(C330:Y330)</f>
        <v>12232</v>
      </c>
    </row>
    <row r="331" customFormat="false" ht="12.8" hidden="false" customHeight="false" outlineLevel="0" collapsed="false">
      <c r="A331" s="30" t="n">
        <v>43793</v>
      </c>
      <c r="C331" s="0" t="n">
        <v>3960</v>
      </c>
      <c r="D331" s="0" t="n">
        <v>1167</v>
      </c>
      <c r="E331" s="0" t="n">
        <v>4116</v>
      </c>
      <c r="F331" s="28" t="n">
        <v>58</v>
      </c>
      <c r="G331" s="29" t="n">
        <v>90</v>
      </c>
      <c r="H331" s="0" t="n">
        <v>636</v>
      </c>
      <c r="I331" s="0" t="n">
        <v>138</v>
      </c>
      <c r="J331" s="0" t="n">
        <v>2063</v>
      </c>
      <c r="K331" s="0" t="n">
        <v>274</v>
      </c>
      <c r="L331" s="0" t="n">
        <v>9186</v>
      </c>
      <c r="M331" s="0" t="n">
        <v>20</v>
      </c>
      <c r="N331" s="0" t="n">
        <v>4</v>
      </c>
      <c r="O331" s="0" t="n">
        <v>22</v>
      </c>
      <c r="P331" s="0" t="n">
        <v>29</v>
      </c>
      <c r="Q331" s="0" t="n">
        <v>12</v>
      </c>
      <c r="R331" s="0" t="n">
        <v>64</v>
      </c>
      <c r="S331" s="0" t="n">
        <v>329</v>
      </c>
      <c r="T331" s="0" t="n">
        <v>26</v>
      </c>
      <c r="U331" s="0" t="n">
        <v>50</v>
      </c>
      <c r="V331" s="0" t="n">
        <v>7</v>
      </c>
      <c r="W331" s="0" t="n">
        <v>58</v>
      </c>
      <c r="X331" s="0" t="n">
        <v>193</v>
      </c>
      <c r="Y331" s="0" t="n">
        <v>208</v>
      </c>
      <c r="Z331" s="0" t="n">
        <f aca="false">SUM(C331:Y331)</f>
        <v>22710</v>
      </c>
    </row>
    <row r="332" customFormat="false" ht="12.8" hidden="false" customHeight="false" outlineLevel="0" collapsed="false">
      <c r="A332" s="30" t="n">
        <v>43794</v>
      </c>
      <c r="C332" s="0" t="n">
        <v>1153</v>
      </c>
      <c r="D332" s="0" t="n">
        <v>2472</v>
      </c>
      <c r="E332" s="0" t="n">
        <v>1698</v>
      </c>
      <c r="F332" s="28" t="n">
        <v>42</v>
      </c>
      <c r="G332" s="29" t="n">
        <v>39</v>
      </c>
      <c r="H332" s="0" t="n">
        <v>64</v>
      </c>
      <c r="I332" s="0" t="n">
        <v>89</v>
      </c>
      <c r="J332" s="0" t="n">
        <v>203</v>
      </c>
      <c r="K332" s="0" t="n">
        <v>418</v>
      </c>
      <c r="L332" s="0" t="n">
        <v>1836</v>
      </c>
      <c r="M332" s="0" t="n">
        <v>14</v>
      </c>
      <c r="N332" s="0" t="n">
        <v>18</v>
      </c>
      <c r="O332" s="0" t="n">
        <v>30</v>
      </c>
      <c r="P332" s="0" t="n">
        <v>53</v>
      </c>
      <c r="Q332" s="0" t="n">
        <v>7</v>
      </c>
      <c r="R332" s="0" t="n">
        <v>23</v>
      </c>
      <c r="S332" s="0" t="n">
        <v>276</v>
      </c>
      <c r="T332" s="0" t="n">
        <v>17</v>
      </c>
      <c r="U332" s="0" t="n">
        <v>76</v>
      </c>
      <c r="V332" s="0" t="n">
        <v>3</v>
      </c>
      <c r="W332" s="0" t="n">
        <v>493</v>
      </c>
      <c r="X332" s="0" t="n">
        <v>153</v>
      </c>
      <c r="Y332" s="0" t="n">
        <v>888</v>
      </c>
      <c r="Z332" s="0" t="n">
        <f aca="false">SUM(C332:Y332)</f>
        <v>10065</v>
      </c>
    </row>
    <row r="333" customFormat="false" ht="12.8" hidden="false" customHeight="false" outlineLevel="0" collapsed="false">
      <c r="A333" s="30" t="n">
        <v>43795</v>
      </c>
      <c r="C333" s="0" t="n">
        <v>3702</v>
      </c>
      <c r="D333" s="0" t="n">
        <v>3437</v>
      </c>
      <c r="E333" s="0" t="n">
        <v>1861</v>
      </c>
      <c r="F333" s="28" t="n">
        <v>54</v>
      </c>
      <c r="G333" s="29" t="n">
        <v>44</v>
      </c>
      <c r="H333" s="0" t="n">
        <v>436</v>
      </c>
      <c r="I333" s="0" t="n">
        <v>179</v>
      </c>
      <c r="J333" s="0" t="n">
        <v>653</v>
      </c>
      <c r="K333" s="0" t="n">
        <v>397</v>
      </c>
      <c r="L333" s="0" t="n">
        <v>1132</v>
      </c>
      <c r="M333" s="0" t="n">
        <v>37</v>
      </c>
      <c r="N333" s="0" t="n">
        <v>32</v>
      </c>
      <c r="O333" s="0" t="n">
        <v>26</v>
      </c>
      <c r="P333" s="0" t="n">
        <v>309</v>
      </c>
      <c r="Q333" s="0" t="n">
        <v>23</v>
      </c>
      <c r="R333" s="0" t="n">
        <v>10</v>
      </c>
      <c r="S333" s="0" t="n">
        <v>935</v>
      </c>
      <c r="T333" s="0" t="n">
        <v>35</v>
      </c>
      <c r="U333" s="0" t="n">
        <v>20</v>
      </c>
      <c r="V333" s="0" t="n">
        <v>2</v>
      </c>
      <c r="W333" s="0" t="n">
        <v>95</v>
      </c>
      <c r="X333" s="0" t="n">
        <v>220</v>
      </c>
      <c r="Y333" s="0" t="n">
        <v>53</v>
      </c>
      <c r="Z333" s="0" t="n">
        <f aca="false">SUM(C333:Y333)</f>
        <v>13692</v>
      </c>
    </row>
    <row r="334" customFormat="false" ht="12.8" hidden="false" customHeight="false" outlineLevel="0" collapsed="false">
      <c r="A334" s="30" t="n">
        <v>43796</v>
      </c>
      <c r="C334" s="0" t="n">
        <v>3535</v>
      </c>
      <c r="D334" s="0" t="n">
        <v>1356</v>
      </c>
      <c r="E334" s="0" t="n">
        <v>2094</v>
      </c>
      <c r="F334" s="28" t="n">
        <v>48</v>
      </c>
      <c r="G334" s="29" t="n">
        <v>25</v>
      </c>
      <c r="H334" s="0" t="n">
        <v>91</v>
      </c>
      <c r="I334" s="0" t="n">
        <v>415</v>
      </c>
      <c r="J334" s="0" t="n">
        <v>397</v>
      </c>
      <c r="K334" s="0" t="n">
        <v>269</v>
      </c>
      <c r="L334" s="0" t="n">
        <v>137</v>
      </c>
      <c r="M334" s="0" t="n">
        <v>40</v>
      </c>
      <c r="N334" s="0" t="n">
        <v>19</v>
      </c>
      <c r="O334" s="0" t="n">
        <v>22</v>
      </c>
      <c r="P334" s="0" t="n">
        <v>67</v>
      </c>
      <c r="Q334" s="0" t="n">
        <v>6</v>
      </c>
      <c r="R334" s="0" t="n">
        <v>39</v>
      </c>
      <c r="S334" s="0" t="n">
        <v>390</v>
      </c>
      <c r="T334" s="0" t="n">
        <v>42</v>
      </c>
      <c r="U334" s="0" t="n">
        <v>31</v>
      </c>
      <c r="V334" s="0" t="n">
        <v>186</v>
      </c>
      <c r="W334" s="0" t="n">
        <v>95</v>
      </c>
      <c r="X334" s="0" t="n">
        <v>102</v>
      </c>
      <c r="Y334" s="0" t="n">
        <v>1719</v>
      </c>
      <c r="Z334" s="0" t="n">
        <f aca="false">SUM(C334:Y334)</f>
        <v>11125</v>
      </c>
    </row>
    <row r="335" customFormat="false" ht="12.8" hidden="false" customHeight="false" outlineLevel="0" collapsed="false">
      <c r="A335" s="30" t="n">
        <v>43797</v>
      </c>
      <c r="C335" s="0" t="n">
        <v>3531</v>
      </c>
      <c r="D335" s="0" t="n">
        <v>3229</v>
      </c>
      <c r="E335" s="0" t="n">
        <v>2380</v>
      </c>
      <c r="F335" s="28" t="n">
        <v>77</v>
      </c>
      <c r="G335" s="29" t="n">
        <v>47</v>
      </c>
      <c r="H335" s="0" t="n">
        <v>32</v>
      </c>
      <c r="I335" s="0" t="n">
        <v>252</v>
      </c>
      <c r="J335" s="0" t="n">
        <v>530</v>
      </c>
      <c r="K335" s="0" t="n">
        <v>155</v>
      </c>
      <c r="L335" s="0" t="n">
        <v>1166</v>
      </c>
      <c r="M335" s="0" t="n">
        <v>21</v>
      </c>
      <c r="N335" s="0" t="n">
        <v>37</v>
      </c>
      <c r="O335" s="0" t="n">
        <v>46</v>
      </c>
      <c r="P335" s="0" t="n">
        <v>101</v>
      </c>
      <c r="Q335" s="0" t="n">
        <v>27</v>
      </c>
      <c r="R335" s="0" t="n">
        <v>55</v>
      </c>
      <c r="S335" s="0" t="n">
        <v>122</v>
      </c>
      <c r="T335" s="0" t="n">
        <v>37</v>
      </c>
      <c r="U335" s="0" t="n">
        <v>16</v>
      </c>
      <c r="V335" s="0" t="n">
        <v>58</v>
      </c>
      <c r="W335" s="0" t="n">
        <v>115</v>
      </c>
      <c r="X335" s="0" t="n">
        <v>150</v>
      </c>
      <c r="Y335" s="0" t="n">
        <v>506</v>
      </c>
      <c r="Z335" s="0" t="n">
        <f aca="false">SUM(C335:Y335)</f>
        <v>12690</v>
      </c>
    </row>
    <row r="336" customFormat="false" ht="12.8" hidden="false" customHeight="false" outlineLevel="0" collapsed="false">
      <c r="A336" s="30" t="n">
        <v>43798</v>
      </c>
      <c r="C336" s="0" t="n">
        <v>1753</v>
      </c>
      <c r="D336" s="0" t="n">
        <v>1126</v>
      </c>
      <c r="E336" s="0" t="n">
        <v>1602</v>
      </c>
      <c r="F336" s="28" t="n">
        <v>17</v>
      </c>
      <c r="G336" s="29" t="n">
        <v>23</v>
      </c>
      <c r="H336" s="0" t="n">
        <v>52</v>
      </c>
      <c r="I336" s="0" t="n">
        <v>125</v>
      </c>
      <c r="J336" s="0" t="n">
        <v>692</v>
      </c>
      <c r="K336" s="0" t="n">
        <v>260</v>
      </c>
      <c r="L336" s="0" t="n">
        <v>1642</v>
      </c>
      <c r="M336" s="0" t="n">
        <v>62</v>
      </c>
      <c r="N336" s="0" t="n">
        <v>22</v>
      </c>
      <c r="O336" s="0" t="n">
        <v>23</v>
      </c>
      <c r="P336" s="0" t="n">
        <v>25</v>
      </c>
      <c r="Q336" s="0" t="n">
        <v>0</v>
      </c>
      <c r="R336" s="0" t="n">
        <v>77</v>
      </c>
      <c r="S336" s="0" t="n">
        <v>342</v>
      </c>
      <c r="T336" s="0" t="n">
        <v>20</v>
      </c>
      <c r="U336" s="0" t="n">
        <v>28</v>
      </c>
      <c r="V336" s="0" t="n">
        <v>30</v>
      </c>
      <c r="W336" s="0" t="n">
        <v>71</v>
      </c>
      <c r="X336" s="0" t="n">
        <v>368</v>
      </c>
      <c r="Y336" s="0" t="n">
        <v>22</v>
      </c>
      <c r="Z336" s="0" t="n">
        <f aca="false">SUM(C336:Y336)</f>
        <v>8382</v>
      </c>
    </row>
    <row r="337" customFormat="false" ht="12.8" hidden="false" customHeight="false" outlineLevel="0" collapsed="false">
      <c r="A337" s="30" t="n">
        <v>43799</v>
      </c>
      <c r="C337" s="0" t="n">
        <v>4014</v>
      </c>
      <c r="D337" s="0" t="n">
        <v>3193</v>
      </c>
      <c r="E337" s="0" t="n">
        <v>3106</v>
      </c>
      <c r="F337" s="28" t="n">
        <v>53</v>
      </c>
      <c r="G337" s="29" t="n">
        <v>30</v>
      </c>
      <c r="H337" s="0" t="n">
        <v>200</v>
      </c>
      <c r="I337" s="0" t="n">
        <v>201</v>
      </c>
      <c r="J337" s="0" t="n">
        <v>891</v>
      </c>
      <c r="K337" s="0" t="n">
        <v>273</v>
      </c>
      <c r="L337" s="0" t="n">
        <v>386</v>
      </c>
      <c r="M337" s="0" t="n">
        <v>20</v>
      </c>
      <c r="N337" s="0" t="n">
        <v>15</v>
      </c>
      <c r="O337" s="0" t="n">
        <v>18</v>
      </c>
      <c r="P337" s="0" t="n">
        <v>46</v>
      </c>
      <c r="Q337" s="0" t="n">
        <v>0</v>
      </c>
      <c r="R337" s="0" t="n">
        <v>40</v>
      </c>
      <c r="S337" s="0" t="n">
        <v>448</v>
      </c>
      <c r="T337" s="0" t="n">
        <v>52</v>
      </c>
      <c r="U337" s="0" t="n">
        <v>89</v>
      </c>
      <c r="V337" s="0" t="n">
        <v>13</v>
      </c>
      <c r="W337" s="0" t="n">
        <v>131</v>
      </c>
      <c r="X337" s="0" t="n">
        <v>50</v>
      </c>
      <c r="Y337" s="0" t="n">
        <v>327</v>
      </c>
      <c r="Z337" s="0" t="n">
        <f aca="false">SUM(C337:Y337)</f>
        <v>13596</v>
      </c>
    </row>
    <row r="338" customFormat="false" ht="12.8" hidden="false" customHeight="false" outlineLevel="0" collapsed="false">
      <c r="A338" s="30" t="n">
        <v>43800</v>
      </c>
      <c r="C338" s="0" t="n">
        <v>4770</v>
      </c>
      <c r="D338" s="0" t="n">
        <v>2373</v>
      </c>
      <c r="E338" s="0" t="n">
        <v>2387</v>
      </c>
      <c r="F338" s="28" t="n">
        <v>43</v>
      </c>
      <c r="G338" s="29" t="n">
        <v>272</v>
      </c>
      <c r="H338" s="0" t="n">
        <v>98</v>
      </c>
      <c r="I338" s="0" t="n">
        <v>125</v>
      </c>
      <c r="J338" s="0" t="n">
        <v>343</v>
      </c>
      <c r="K338" s="0" t="n">
        <v>330</v>
      </c>
      <c r="L338" s="0" t="n">
        <v>1205</v>
      </c>
      <c r="M338" s="0" t="n">
        <v>87</v>
      </c>
      <c r="N338" s="0" t="n">
        <v>38</v>
      </c>
      <c r="O338" s="0" t="n">
        <v>18</v>
      </c>
      <c r="P338" s="0" t="n">
        <v>32</v>
      </c>
      <c r="Q338" s="0" t="n">
        <v>5</v>
      </c>
      <c r="R338" s="0" t="n">
        <v>149</v>
      </c>
      <c r="S338" s="0" t="n">
        <v>181</v>
      </c>
      <c r="T338" s="0" t="n">
        <v>11</v>
      </c>
      <c r="U338" s="0" t="n">
        <v>29</v>
      </c>
      <c r="V338" s="0" t="n">
        <v>10</v>
      </c>
      <c r="W338" s="0" t="n">
        <v>159</v>
      </c>
      <c r="X338" s="0" t="n">
        <v>29</v>
      </c>
      <c r="Y338" s="0" t="n">
        <v>755</v>
      </c>
      <c r="Z338" s="0" t="n">
        <f aca="false">SUM(C338:Y338)</f>
        <v>13449</v>
      </c>
    </row>
    <row r="339" customFormat="false" ht="12.8" hidden="false" customHeight="false" outlineLevel="0" collapsed="false">
      <c r="A339" s="30" t="n">
        <v>43801</v>
      </c>
      <c r="C339" s="0" t="n">
        <v>5567</v>
      </c>
      <c r="D339" s="0" t="n">
        <v>2202</v>
      </c>
      <c r="E339" s="0" t="n">
        <v>2067</v>
      </c>
      <c r="F339" s="28" t="n">
        <v>53</v>
      </c>
      <c r="G339" s="29" t="n">
        <v>56</v>
      </c>
      <c r="H339" s="0" t="n">
        <v>1007</v>
      </c>
      <c r="I339" s="0" t="n">
        <v>96</v>
      </c>
      <c r="J339" s="0" t="n">
        <v>1280</v>
      </c>
      <c r="K339" s="0" t="n">
        <v>559</v>
      </c>
      <c r="L339" s="0" t="n">
        <v>850</v>
      </c>
      <c r="M339" s="0" t="n">
        <v>437</v>
      </c>
      <c r="N339" s="0" t="n">
        <v>21</v>
      </c>
      <c r="O339" s="0" t="n">
        <v>22</v>
      </c>
      <c r="P339" s="0" t="n">
        <v>79</v>
      </c>
      <c r="Q339" s="0" t="n">
        <v>3</v>
      </c>
      <c r="R339" s="0" t="n">
        <v>8</v>
      </c>
      <c r="S339" s="0" t="n">
        <v>120</v>
      </c>
      <c r="T339" s="0" t="n">
        <v>12</v>
      </c>
      <c r="U339" s="0" t="n">
        <v>27</v>
      </c>
      <c r="V339" s="0" t="n">
        <v>19</v>
      </c>
      <c r="W339" s="0" t="n">
        <v>298</v>
      </c>
      <c r="X339" s="0" t="n">
        <v>128</v>
      </c>
      <c r="Y339" s="0" t="n">
        <v>264</v>
      </c>
      <c r="Z339" s="0" t="n">
        <f aca="false">SUM(C339:Y339)</f>
        <v>15175</v>
      </c>
    </row>
    <row r="340" customFormat="false" ht="12.8" hidden="false" customHeight="false" outlineLevel="0" collapsed="false">
      <c r="A340" s="30" t="n">
        <v>43802</v>
      </c>
      <c r="C340" s="0" t="n">
        <v>5035</v>
      </c>
      <c r="D340" s="0" t="n">
        <v>1773</v>
      </c>
      <c r="E340" s="0" t="n">
        <v>1312</v>
      </c>
      <c r="F340" s="28" t="n">
        <v>45</v>
      </c>
      <c r="G340" s="29" t="n">
        <v>26</v>
      </c>
      <c r="H340" s="0" t="n">
        <v>28</v>
      </c>
      <c r="I340" s="0" t="n">
        <v>589</v>
      </c>
      <c r="J340" s="0" t="n">
        <v>904</v>
      </c>
      <c r="K340" s="0" t="n">
        <v>376</v>
      </c>
      <c r="L340" s="0" t="n">
        <v>121</v>
      </c>
      <c r="M340" s="0" t="n">
        <v>282</v>
      </c>
      <c r="N340" s="0" t="n">
        <v>43</v>
      </c>
      <c r="O340" s="0" t="n">
        <v>30</v>
      </c>
      <c r="P340" s="0" t="n">
        <v>65</v>
      </c>
      <c r="Q340" s="0" t="n">
        <v>0</v>
      </c>
      <c r="R340" s="0" t="n">
        <v>23</v>
      </c>
      <c r="S340" s="0" t="n">
        <v>314</v>
      </c>
      <c r="T340" s="0" t="n">
        <v>27</v>
      </c>
      <c r="U340" s="0" t="n">
        <v>68</v>
      </c>
      <c r="V340" s="0" t="n">
        <v>39</v>
      </c>
      <c r="W340" s="0" t="n">
        <v>402</v>
      </c>
      <c r="X340" s="0" t="n">
        <v>41</v>
      </c>
      <c r="Y340" s="0" t="n">
        <v>196</v>
      </c>
      <c r="Z340" s="0" t="n">
        <f aca="false">SUM(C340:Y340)</f>
        <v>11739</v>
      </c>
    </row>
    <row r="341" customFormat="false" ht="12.8" hidden="false" customHeight="false" outlineLevel="0" collapsed="false">
      <c r="A341" s="30" t="n">
        <v>43803</v>
      </c>
      <c r="C341" s="0" t="n">
        <v>3148</v>
      </c>
      <c r="D341" s="0" t="n">
        <v>1249</v>
      </c>
      <c r="E341" s="0" t="n">
        <v>1501</v>
      </c>
      <c r="F341" s="28" t="n">
        <v>31</v>
      </c>
      <c r="G341" s="29" t="n">
        <v>69</v>
      </c>
      <c r="H341" s="0" t="n">
        <v>227</v>
      </c>
      <c r="I341" s="0" t="n">
        <v>82</v>
      </c>
      <c r="J341" s="0" t="n">
        <v>1015</v>
      </c>
      <c r="K341" s="0" t="n">
        <v>462</v>
      </c>
      <c r="L341" s="0" t="n">
        <v>1246</v>
      </c>
      <c r="M341" s="0" t="n">
        <v>356</v>
      </c>
      <c r="N341" s="0" t="n">
        <v>33</v>
      </c>
      <c r="O341" s="0" t="n">
        <v>25</v>
      </c>
      <c r="P341" s="0" t="n">
        <v>51</v>
      </c>
      <c r="Q341" s="0" t="n">
        <v>12</v>
      </c>
      <c r="R341" s="0" t="n">
        <v>77</v>
      </c>
      <c r="S341" s="0" t="n">
        <v>302</v>
      </c>
      <c r="T341" s="0" t="n">
        <v>59</v>
      </c>
      <c r="U341" s="0" t="n">
        <v>279</v>
      </c>
      <c r="V341" s="0" t="n">
        <v>18</v>
      </c>
      <c r="W341" s="0" t="n">
        <v>360</v>
      </c>
      <c r="X341" s="0" t="n">
        <v>70</v>
      </c>
      <c r="Y341" s="0" t="n">
        <v>2509</v>
      </c>
      <c r="Z341" s="0" t="n">
        <f aca="false">SUM(C341:Y341)</f>
        <v>13181</v>
      </c>
    </row>
    <row r="342" customFormat="false" ht="12.8" hidden="false" customHeight="false" outlineLevel="0" collapsed="false">
      <c r="A342" s="30" t="n">
        <v>43804</v>
      </c>
      <c r="C342" s="0" t="n">
        <v>3954</v>
      </c>
      <c r="D342" s="0" t="n">
        <v>2968</v>
      </c>
      <c r="E342" s="0" t="n">
        <v>3547</v>
      </c>
      <c r="F342" s="28" t="n">
        <v>52</v>
      </c>
      <c r="G342" s="29" t="n">
        <v>20</v>
      </c>
      <c r="H342" s="0" t="n">
        <v>85</v>
      </c>
      <c r="I342" s="0" t="n">
        <v>117</v>
      </c>
      <c r="J342" s="0" t="n">
        <v>1087</v>
      </c>
      <c r="K342" s="0" t="n">
        <v>797</v>
      </c>
      <c r="L342" s="0" t="n">
        <v>365</v>
      </c>
      <c r="M342" s="0" t="n">
        <v>127</v>
      </c>
      <c r="N342" s="0" t="n">
        <v>41</v>
      </c>
      <c r="O342" s="0" t="n">
        <v>45</v>
      </c>
      <c r="P342" s="0" t="n">
        <v>120</v>
      </c>
      <c r="Q342" s="0" t="n">
        <v>49</v>
      </c>
      <c r="R342" s="0" t="n">
        <v>52</v>
      </c>
      <c r="S342" s="0" t="n">
        <v>164</v>
      </c>
      <c r="T342" s="0" t="n">
        <v>258</v>
      </c>
      <c r="U342" s="0" t="n">
        <v>111</v>
      </c>
      <c r="V342" s="0" t="n">
        <v>0</v>
      </c>
      <c r="W342" s="0" t="n">
        <v>306</v>
      </c>
      <c r="X342" s="0" t="n">
        <v>96</v>
      </c>
      <c r="Y342" s="0" t="n">
        <v>1255</v>
      </c>
      <c r="Z342" s="0" t="n">
        <f aca="false">SUM(C342:Y342)</f>
        <v>15616</v>
      </c>
    </row>
    <row r="343" customFormat="false" ht="12.8" hidden="false" customHeight="false" outlineLevel="0" collapsed="false">
      <c r="A343" s="30" t="n">
        <v>43805</v>
      </c>
      <c r="C343" s="0" t="n">
        <v>3027</v>
      </c>
      <c r="D343" s="0" t="n">
        <v>2331</v>
      </c>
      <c r="E343" s="0" t="n">
        <v>2962</v>
      </c>
      <c r="F343" s="28" t="n">
        <v>44</v>
      </c>
      <c r="G343" s="29" t="n">
        <v>255</v>
      </c>
      <c r="H343" s="0" t="n">
        <v>60</v>
      </c>
      <c r="I343" s="0" t="n">
        <v>86</v>
      </c>
      <c r="J343" s="0" t="n">
        <v>1091</v>
      </c>
      <c r="K343" s="0" t="n">
        <v>478</v>
      </c>
      <c r="L343" s="0" t="n">
        <v>155</v>
      </c>
      <c r="M343" s="0" t="n">
        <v>24</v>
      </c>
      <c r="N343" s="0" t="n">
        <v>67</v>
      </c>
      <c r="O343" s="0" t="n">
        <v>22</v>
      </c>
      <c r="P343" s="0" t="n">
        <v>463</v>
      </c>
      <c r="Q343" s="0" t="n">
        <v>20</v>
      </c>
      <c r="R343" s="0" t="n">
        <v>236</v>
      </c>
      <c r="S343" s="0" t="n">
        <v>94</v>
      </c>
      <c r="T343" s="0" t="n">
        <v>92</v>
      </c>
      <c r="U343" s="0" t="n">
        <v>221</v>
      </c>
      <c r="V343" s="0" t="n">
        <v>10</v>
      </c>
      <c r="W343" s="0" t="n">
        <v>554</v>
      </c>
      <c r="X343" s="0" t="n">
        <v>259</v>
      </c>
      <c r="Y343" s="0" t="n">
        <v>236</v>
      </c>
      <c r="Z343" s="0" t="n">
        <f aca="false">SUM(C343:Y343)</f>
        <v>12787</v>
      </c>
    </row>
    <row r="344" customFormat="false" ht="12.8" hidden="false" customHeight="false" outlineLevel="0" collapsed="false">
      <c r="A344" s="30" t="n">
        <v>43806</v>
      </c>
      <c r="C344" s="0" t="n">
        <v>2397</v>
      </c>
      <c r="D344" s="0" t="n">
        <v>2166</v>
      </c>
      <c r="E344" s="0" t="n">
        <v>2076</v>
      </c>
      <c r="F344" s="28" t="n">
        <v>33</v>
      </c>
      <c r="G344" s="29" t="n">
        <v>27</v>
      </c>
      <c r="H344" s="0" t="n">
        <v>57</v>
      </c>
      <c r="I344" s="0" t="n">
        <v>124</v>
      </c>
      <c r="J344" s="0" t="n">
        <v>1961</v>
      </c>
      <c r="K344" s="0" t="n">
        <v>385</v>
      </c>
      <c r="L344" s="0" t="n">
        <v>788</v>
      </c>
      <c r="M344" s="0" t="n">
        <v>77</v>
      </c>
      <c r="N344" s="0" t="n">
        <v>43</v>
      </c>
      <c r="O344" s="0" t="n">
        <v>12</v>
      </c>
      <c r="P344" s="0" t="n">
        <v>65</v>
      </c>
      <c r="Q344" s="0" t="n">
        <v>11</v>
      </c>
      <c r="R344" s="0" t="n">
        <v>5</v>
      </c>
      <c r="S344" s="0" t="n">
        <v>120</v>
      </c>
      <c r="T344" s="0" t="n">
        <v>10</v>
      </c>
      <c r="U344" s="0" t="n">
        <v>8</v>
      </c>
      <c r="V344" s="0" t="n">
        <v>0</v>
      </c>
      <c r="W344" s="0" t="n">
        <v>397</v>
      </c>
      <c r="X344" s="0" t="n">
        <v>269</v>
      </c>
      <c r="Y344" s="0" t="n">
        <v>358</v>
      </c>
      <c r="Z344" s="0" t="n">
        <f aca="false">SUM(C344:Y344)</f>
        <v>11389</v>
      </c>
    </row>
    <row r="345" customFormat="false" ht="12.8" hidden="false" customHeight="false" outlineLevel="0" collapsed="false">
      <c r="A345" s="30" t="n">
        <v>43807</v>
      </c>
      <c r="C345" s="0" t="s">
        <v>23</v>
      </c>
      <c r="F345" s="28"/>
      <c r="G345" s="29"/>
      <c r="Z345" s="0" t="n">
        <f aca="false">SUM(C345:X345)</f>
        <v>0</v>
      </c>
    </row>
    <row r="346" customFormat="false" ht="12.8" hidden="false" customHeight="false" outlineLevel="0" collapsed="false">
      <c r="A346" s="30" t="n">
        <v>43808</v>
      </c>
      <c r="C346" s="0" t="s">
        <v>23</v>
      </c>
      <c r="F346" s="28"/>
      <c r="G346" s="29"/>
      <c r="Z346" s="0" t="n">
        <f aca="false">SUM(C346:X346)</f>
        <v>0</v>
      </c>
    </row>
    <row r="347" customFormat="false" ht="12.8" hidden="false" customHeight="false" outlineLevel="0" collapsed="false">
      <c r="A347" s="30" t="n">
        <v>43809</v>
      </c>
      <c r="C347" s="0" t="n">
        <v>3834</v>
      </c>
      <c r="D347" s="0" t="n">
        <v>3403</v>
      </c>
      <c r="E347" s="0" t="n">
        <v>1019</v>
      </c>
      <c r="F347" s="28" t="n">
        <v>44</v>
      </c>
      <c r="G347" s="29" t="n">
        <v>178</v>
      </c>
      <c r="H347" s="0" t="n">
        <v>542</v>
      </c>
      <c r="I347" s="0" t="n">
        <v>151</v>
      </c>
      <c r="J347" s="0" t="n">
        <v>1383</v>
      </c>
      <c r="K347" s="0" t="n">
        <v>1319</v>
      </c>
      <c r="L347" s="0" t="n">
        <v>406</v>
      </c>
      <c r="M347" s="0" t="n">
        <v>46</v>
      </c>
      <c r="N347" s="0" t="n">
        <v>111</v>
      </c>
      <c r="O347" s="0" t="n">
        <v>14</v>
      </c>
      <c r="P347" s="0" t="n">
        <v>42</v>
      </c>
      <c r="Q347" s="0" t="n">
        <v>15</v>
      </c>
      <c r="R347" s="0" t="n">
        <v>151</v>
      </c>
      <c r="S347" s="0" t="n">
        <v>185</v>
      </c>
      <c r="T347" s="0" t="n">
        <v>68</v>
      </c>
      <c r="U347" s="0" t="n">
        <v>15</v>
      </c>
      <c r="V347" s="0" t="n">
        <v>19</v>
      </c>
      <c r="W347" s="0" t="n">
        <v>137</v>
      </c>
      <c r="X347" s="0" t="n">
        <v>1</v>
      </c>
      <c r="Y347" s="0" t="n">
        <v>66</v>
      </c>
      <c r="Z347" s="0" t="n">
        <f aca="false">SUM(C347:Y347)</f>
        <v>13149</v>
      </c>
    </row>
    <row r="348" customFormat="false" ht="12.8" hidden="false" customHeight="false" outlineLevel="0" collapsed="false">
      <c r="A348" s="30" t="n">
        <v>43810</v>
      </c>
      <c r="C348" s="0" t="n">
        <v>4620</v>
      </c>
      <c r="D348" s="0" t="n">
        <v>2624</v>
      </c>
      <c r="E348" s="0" t="n">
        <v>2042</v>
      </c>
      <c r="F348" s="28" t="n">
        <v>64</v>
      </c>
      <c r="G348" s="29" t="n">
        <v>303</v>
      </c>
      <c r="H348" s="0" t="n">
        <v>325</v>
      </c>
      <c r="I348" s="0" t="n">
        <v>1104</v>
      </c>
      <c r="J348" s="0" t="n">
        <v>917</v>
      </c>
      <c r="K348" s="0" t="n">
        <v>703</v>
      </c>
      <c r="L348" s="0" t="n">
        <v>507</v>
      </c>
      <c r="M348" s="0" t="n">
        <v>63</v>
      </c>
      <c r="N348" s="0" t="n">
        <v>83</v>
      </c>
      <c r="O348" s="0" t="n">
        <v>39</v>
      </c>
      <c r="P348" s="0" t="n">
        <v>198</v>
      </c>
      <c r="Q348" s="0" t="n">
        <v>7</v>
      </c>
      <c r="R348" s="0" t="n">
        <v>66</v>
      </c>
      <c r="S348" s="0" t="n">
        <v>159</v>
      </c>
      <c r="T348" s="0" t="n">
        <v>35</v>
      </c>
      <c r="U348" s="0" t="n">
        <v>5</v>
      </c>
      <c r="V348" s="0" t="n">
        <v>12</v>
      </c>
      <c r="W348" s="0" t="n">
        <v>137</v>
      </c>
      <c r="X348" s="0" t="n">
        <v>25</v>
      </c>
      <c r="Y348" s="0" t="n">
        <v>1072</v>
      </c>
      <c r="Z348" s="0" t="n">
        <f aca="false">SUM(C348:Y348)</f>
        <v>15110</v>
      </c>
    </row>
    <row r="349" customFormat="false" ht="12.8" hidden="false" customHeight="false" outlineLevel="0" collapsed="false">
      <c r="A349" s="30" t="n">
        <v>43811</v>
      </c>
      <c r="C349" s="0" t="n">
        <v>5362</v>
      </c>
      <c r="D349" s="0" t="n">
        <v>2995</v>
      </c>
      <c r="E349" s="0" t="n">
        <v>1925</v>
      </c>
      <c r="F349" s="28" t="n">
        <v>51</v>
      </c>
      <c r="G349" s="29" t="n">
        <v>71</v>
      </c>
      <c r="H349" s="0" t="n">
        <v>267</v>
      </c>
      <c r="I349" s="0" t="n">
        <v>242</v>
      </c>
      <c r="J349" s="0" t="n">
        <v>927</v>
      </c>
      <c r="K349" s="0" t="n">
        <v>987</v>
      </c>
      <c r="L349" s="0" t="n">
        <v>12</v>
      </c>
      <c r="M349" s="0" t="n">
        <v>170</v>
      </c>
      <c r="N349" s="0" t="n">
        <v>183</v>
      </c>
      <c r="O349" s="0" t="n">
        <v>127</v>
      </c>
      <c r="P349" s="0" t="n">
        <v>319</v>
      </c>
      <c r="Q349" s="0" t="n">
        <v>6</v>
      </c>
      <c r="R349" s="0" t="n">
        <v>204</v>
      </c>
      <c r="S349" s="0" t="n">
        <v>477</v>
      </c>
      <c r="T349" s="0" t="n">
        <v>63</v>
      </c>
      <c r="U349" s="0" t="n">
        <v>27</v>
      </c>
      <c r="V349" s="0" t="n">
        <v>15</v>
      </c>
      <c r="W349" s="0" t="n">
        <v>216</v>
      </c>
      <c r="X349" s="0" t="n">
        <v>20</v>
      </c>
      <c r="Y349" s="0" t="n">
        <v>372</v>
      </c>
      <c r="Z349" s="0" t="n">
        <f aca="false">SUM(C349:Y349)</f>
        <v>15038</v>
      </c>
    </row>
    <row r="350" customFormat="false" ht="12.8" hidden="false" customHeight="false" outlineLevel="0" collapsed="false">
      <c r="A350" s="30" t="n">
        <v>43812</v>
      </c>
      <c r="C350" s="0" t="n">
        <v>1585</v>
      </c>
      <c r="D350" s="0" t="n">
        <v>2198</v>
      </c>
      <c r="E350" s="0" t="n">
        <v>5256</v>
      </c>
      <c r="F350" s="28" t="n">
        <v>53</v>
      </c>
      <c r="G350" s="29" t="n">
        <v>64</v>
      </c>
      <c r="H350" s="0" t="n">
        <v>437</v>
      </c>
      <c r="I350" s="0" t="n">
        <v>145</v>
      </c>
      <c r="J350" s="0" t="n">
        <v>1962</v>
      </c>
      <c r="K350" s="0" t="n">
        <v>672</v>
      </c>
      <c r="L350" s="0" t="n">
        <v>30</v>
      </c>
      <c r="M350" s="0" t="n">
        <v>89</v>
      </c>
      <c r="N350" s="0" t="n">
        <v>14</v>
      </c>
      <c r="O350" s="0" t="n">
        <v>20</v>
      </c>
      <c r="P350" s="0" t="n">
        <v>59</v>
      </c>
      <c r="Q350" s="0" t="n">
        <v>3</v>
      </c>
      <c r="R350" s="0" t="n">
        <v>78</v>
      </c>
      <c r="S350" s="0" t="n">
        <v>170</v>
      </c>
      <c r="T350" s="0" t="n">
        <v>52</v>
      </c>
      <c r="U350" s="0" t="n">
        <v>6</v>
      </c>
      <c r="V350" s="0" t="n">
        <v>7</v>
      </c>
      <c r="W350" s="0" t="n">
        <v>93</v>
      </c>
      <c r="X350" s="0" t="n">
        <v>15</v>
      </c>
      <c r="Y350" s="0" t="n">
        <v>137</v>
      </c>
      <c r="Z350" s="0" t="n">
        <f aca="false">SUM(C350:Y350)</f>
        <v>13145</v>
      </c>
    </row>
    <row r="351" customFormat="false" ht="12.8" hidden="false" customHeight="false" outlineLevel="0" collapsed="false">
      <c r="A351" s="30" t="n">
        <v>43813</v>
      </c>
      <c r="C351" s="0" t="n">
        <v>3079</v>
      </c>
      <c r="D351" s="0" t="n">
        <v>1064</v>
      </c>
      <c r="E351" s="0" t="n">
        <v>2459</v>
      </c>
      <c r="F351" s="28" t="n">
        <v>59</v>
      </c>
      <c r="G351" s="29" t="n">
        <v>49</v>
      </c>
      <c r="H351" s="0" t="n">
        <v>161</v>
      </c>
      <c r="I351" s="0" t="n">
        <v>78</v>
      </c>
      <c r="J351" s="0" t="n">
        <v>910</v>
      </c>
      <c r="K351" s="0" t="n">
        <v>181</v>
      </c>
      <c r="L351" s="0" t="n">
        <v>16</v>
      </c>
      <c r="M351" s="0" t="n">
        <v>37</v>
      </c>
      <c r="N351" s="0" t="n">
        <v>50</v>
      </c>
      <c r="O351" s="0" t="n">
        <v>9</v>
      </c>
      <c r="P351" s="0" t="n">
        <v>39</v>
      </c>
      <c r="Q351" s="0" t="n">
        <v>1</v>
      </c>
      <c r="R351" s="0" t="n">
        <v>26</v>
      </c>
      <c r="S351" s="0" t="n">
        <v>168</v>
      </c>
      <c r="T351" s="0" t="n">
        <v>21</v>
      </c>
      <c r="U351" s="0" t="n">
        <v>41</v>
      </c>
      <c r="V351" s="0" t="n">
        <v>43</v>
      </c>
      <c r="W351" s="0" t="n">
        <v>55</v>
      </c>
      <c r="X351" s="0" t="n">
        <v>0</v>
      </c>
      <c r="Y351" s="0" t="n">
        <v>322</v>
      </c>
      <c r="Z351" s="0" t="n">
        <f aca="false">SUM(C351:Y351)</f>
        <v>8868</v>
      </c>
    </row>
    <row r="352" customFormat="false" ht="12.8" hidden="false" customHeight="false" outlineLevel="0" collapsed="false">
      <c r="A352" s="30" t="n">
        <v>43814</v>
      </c>
      <c r="C352" s="0" t="n">
        <v>3925</v>
      </c>
      <c r="D352" s="0" t="n">
        <v>5666</v>
      </c>
      <c r="E352" s="0" t="n">
        <v>3147</v>
      </c>
      <c r="F352" s="28" t="n">
        <v>44</v>
      </c>
      <c r="G352" s="29" t="n">
        <v>75</v>
      </c>
      <c r="H352" s="0" t="n">
        <v>161</v>
      </c>
      <c r="I352" s="0" t="n">
        <v>165</v>
      </c>
      <c r="J352" s="0" t="n">
        <v>620</v>
      </c>
      <c r="K352" s="0" t="n">
        <v>2857</v>
      </c>
      <c r="L352" s="0" t="n">
        <v>3</v>
      </c>
      <c r="M352" s="0" t="n">
        <v>74</v>
      </c>
      <c r="N352" s="0" t="n">
        <v>66</v>
      </c>
      <c r="O352" s="0" t="n">
        <v>29</v>
      </c>
      <c r="P352" s="0" t="n">
        <v>78</v>
      </c>
      <c r="Q352" s="0" t="n">
        <v>15</v>
      </c>
      <c r="R352" s="0" t="n">
        <v>28</v>
      </c>
      <c r="S352" s="0" t="n">
        <v>210</v>
      </c>
      <c r="T352" s="0" t="n">
        <v>70</v>
      </c>
      <c r="U352" s="0" t="n">
        <v>27</v>
      </c>
      <c r="V352" s="0" t="n">
        <v>4</v>
      </c>
      <c r="W352" s="0" t="n">
        <v>128</v>
      </c>
      <c r="X352" s="0" t="n">
        <v>473</v>
      </c>
      <c r="Y352" s="0" t="n">
        <v>314</v>
      </c>
      <c r="Z352" s="0" t="n">
        <f aca="false">SUM(C352:Y352)</f>
        <v>18179</v>
      </c>
    </row>
    <row r="353" customFormat="false" ht="12.8" hidden="false" customHeight="false" outlineLevel="0" collapsed="false">
      <c r="A353" s="30" t="n">
        <v>43815</v>
      </c>
      <c r="C353" s="0" t="n">
        <v>3068</v>
      </c>
      <c r="D353" s="0" t="n">
        <v>10457</v>
      </c>
      <c r="E353" s="0" t="n">
        <v>3784</v>
      </c>
      <c r="F353" s="28" t="n">
        <v>51</v>
      </c>
      <c r="G353" s="29" t="n">
        <v>620</v>
      </c>
      <c r="H353" s="0" t="n">
        <v>269</v>
      </c>
      <c r="I353" s="0" t="n">
        <v>91</v>
      </c>
      <c r="K353" s="0" t="n">
        <v>2112</v>
      </c>
      <c r="M353" s="0" t="n">
        <v>13</v>
      </c>
      <c r="N353" s="0" t="n">
        <v>48</v>
      </c>
      <c r="O353" s="0" t="n">
        <v>29</v>
      </c>
      <c r="P353" s="0" t="n">
        <v>323</v>
      </c>
      <c r="Q353" s="0" t="n">
        <v>7</v>
      </c>
      <c r="R353" s="0" t="n">
        <v>104</v>
      </c>
      <c r="S353" s="0" t="n">
        <v>127</v>
      </c>
      <c r="T353" s="0" t="n">
        <v>5</v>
      </c>
      <c r="U353" s="0" t="n">
        <v>16</v>
      </c>
      <c r="V353" s="0" t="n">
        <v>9</v>
      </c>
      <c r="W353" s="0" t="n">
        <v>49</v>
      </c>
      <c r="X353" s="0" t="n">
        <v>118</v>
      </c>
      <c r="Y353" s="0" t="n">
        <v>704</v>
      </c>
      <c r="Z353" s="0" t="n">
        <f aca="false">SUM(C353:Y353)</f>
        <v>22004</v>
      </c>
    </row>
    <row r="354" customFormat="false" ht="12.8" hidden="false" customHeight="false" outlineLevel="0" collapsed="false">
      <c r="A354" s="30" t="n">
        <v>43816</v>
      </c>
      <c r="C354" s="0" t="n">
        <v>3244</v>
      </c>
      <c r="D354" s="0" t="n">
        <v>2464</v>
      </c>
      <c r="E354" s="0" t="n">
        <v>2401</v>
      </c>
      <c r="F354" s="28" t="n">
        <v>48</v>
      </c>
      <c r="G354" s="29" t="n">
        <v>169</v>
      </c>
      <c r="H354" s="0" t="n">
        <v>75</v>
      </c>
      <c r="I354" s="0" t="n">
        <v>135</v>
      </c>
      <c r="K354" s="0" t="n">
        <v>1749</v>
      </c>
      <c r="M354" s="0" t="n">
        <v>8</v>
      </c>
      <c r="N354" s="0" t="n">
        <v>19</v>
      </c>
      <c r="O354" s="0" t="n">
        <v>31</v>
      </c>
      <c r="P354" s="0" t="n">
        <v>156</v>
      </c>
      <c r="Q354" s="0" t="n">
        <v>33</v>
      </c>
      <c r="R354" s="0" t="n">
        <v>45</v>
      </c>
      <c r="S354" s="0" t="n">
        <v>173</v>
      </c>
      <c r="T354" s="0" t="n">
        <v>19</v>
      </c>
      <c r="U354" s="0" t="n">
        <v>28</v>
      </c>
      <c r="V354" s="0" t="n">
        <v>83</v>
      </c>
      <c r="W354" s="0" t="n">
        <v>24</v>
      </c>
      <c r="X354" s="0" t="n">
        <v>7</v>
      </c>
      <c r="Y354" s="0" t="n">
        <v>933</v>
      </c>
      <c r="Z354" s="0" t="n">
        <f aca="false">SUM(C354:Y354)</f>
        <v>11844</v>
      </c>
    </row>
    <row r="355" customFormat="false" ht="12.8" hidden="false" customHeight="false" outlineLevel="0" collapsed="false">
      <c r="A355" s="30" t="n">
        <v>43817</v>
      </c>
      <c r="C355" s="0" t="n">
        <v>2062</v>
      </c>
      <c r="D355" s="0" t="n">
        <v>2567</v>
      </c>
      <c r="E355" s="0" t="n">
        <v>2255</v>
      </c>
      <c r="F355" s="28" t="n">
        <v>34</v>
      </c>
      <c r="G355" s="29" t="n">
        <v>350</v>
      </c>
      <c r="H355" s="0" t="n">
        <v>106</v>
      </c>
      <c r="I355" s="0" t="n">
        <v>123</v>
      </c>
      <c r="K355" s="0" t="n">
        <v>2331</v>
      </c>
      <c r="M355" s="0" t="n">
        <v>178</v>
      </c>
      <c r="N355" s="0" t="n">
        <v>30</v>
      </c>
      <c r="O355" s="0" t="n">
        <v>21</v>
      </c>
      <c r="P355" s="0" t="n">
        <v>148</v>
      </c>
      <c r="Q355" s="0" t="n">
        <v>2</v>
      </c>
      <c r="R355" s="0" t="n">
        <v>130</v>
      </c>
      <c r="S355" s="0" t="n">
        <v>111</v>
      </c>
      <c r="T355" s="0" t="n">
        <v>6</v>
      </c>
      <c r="U355" s="0" t="n">
        <v>21</v>
      </c>
      <c r="V355" s="0" t="n">
        <v>34</v>
      </c>
      <c r="W355" s="0" t="n">
        <v>72</v>
      </c>
      <c r="X355" s="0" t="n">
        <v>160</v>
      </c>
      <c r="Y355" s="0" t="n">
        <v>113</v>
      </c>
      <c r="Z355" s="0" t="n">
        <f aca="false">SUM(C355:Y355)</f>
        <v>10854</v>
      </c>
    </row>
    <row r="356" customFormat="false" ht="12.8" hidden="false" customHeight="false" outlineLevel="0" collapsed="false">
      <c r="A356" s="30" t="n">
        <v>43818</v>
      </c>
      <c r="C356" s="0" t="n">
        <v>2228</v>
      </c>
      <c r="D356" s="0" t="n">
        <v>2106</v>
      </c>
      <c r="E356" s="0" t="n">
        <v>2810</v>
      </c>
      <c r="F356" s="28" t="n">
        <v>42</v>
      </c>
      <c r="G356" s="29" t="n">
        <v>66</v>
      </c>
      <c r="H356" s="0" t="n">
        <v>285</v>
      </c>
      <c r="I356" s="0" t="n">
        <v>294</v>
      </c>
      <c r="K356" s="0" t="n">
        <v>1416</v>
      </c>
      <c r="M356" s="0" t="n">
        <v>20</v>
      </c>
      <c r="N356" s="0" t="n">
        <v>61</v>
      </c>
      <c r="O356" s="0" t="n">
        <v>8</v>
      </c>
      <c r="P356" s="0" t="n">
        <v>91</v>
      </c>
      <c r="Q356" s="0" t="n">
        <v>1</v>
      </c>
      <c r="R356" s="0" t="n">
        <v>27</v>
      </c>
      <c r="S356" s="0" t="n">
        <v>83</v>
      </c>
      <c r="T356" s="0" t="n">
        <v>23</v>
      </c>
      <c r="U356" s="0" t="n">
        <v>35</v>
      </c>
      <c r="V356" s="0" t="n">
        <v>37</v>
      </c>
      <c r="W356" s="0" t="n">
        <v>242</v>
      </c>
      <c r="X356" s="0" t="n">
        <v>138</v>
      </c>
      <c r="Y356" s="0" t="n">
        <v>254</v>
      </c>
      <c r="Z356" s="0" t="n">
        <f aca="false">SUM(C356:Y356)</f>
        <v>10267</v>
      </c>
    </row>
    <row r="357" customFormat="false" ht="12.8" hidden="false" customHeight="false" outlineLevel="0" collapsed="false">
      <c r="A357" s="30" t="n">
        <v>43819</v>
      </c>
      <c r="C357" s="0" t="n">
        <v>2870</v>
      </c>
      <c r="D357" s="0" t="n">
        <v>2188</v>
      </c>
      <c r="E357" s="0" t="n">
        <v>2915</v>
      </c>
      <c r="F357" s="28" t="n">
        <v>50</v>
      </c>
      <c r="G357" s="29" t="n">
        <v>38</v>
      </c>
      <c r="H357" s="0" t="n">
        <v>61</v>
      </c>
      <c r="I357" s="0" t="n">
        <v>60</v>
      </c>
      <c r="K357" s="0" t="n">
        <v>1504</v>
      </c>
      <c r="M357" s="0" t="n">
        <v>22</v>
      </c>
      <c r="N357" s="0" t="n">
        <v>36</v>
      </c>
      <c r="O357" s="0" t="n">
        <v>36</v>
      </c>
      <c r="P357" s="0" t="n">
        <v>94</v>
      </c>
      <c r="Q357" s="0" t="n">
        <v>34</v>
      </c>
      <c r="R357" s="0" t="n">
        <v>59</v>
      </c>
      <c r="S357" s="0" t="n">
        <v>332</v>
      </c>
      <c r="T357" s="0" t="n">
        <v>56</v>
      </c>
      <c r="U357" s="0" t="n">
        <v>17</v>
      </c>
      <c r="V357" s="0" t="n">
        <v>31</v>
      </c>
      <c r="W357" s="0" t="n">
        <v>94</v>
      </c>
      <c r="X357" s="0" t="n">
        <v>327</v>
      </c>
      <c r="Y357" s="0" t="n">
        <v>1572</v>
      </c>
      <c r="Z357" s="0" t="n">
        <f aca="false">SUM(C357:Y357)</f>
        <v>12396</v>
      </c>
    </row>
    <row r="358" customFormat="false" ht="12.8" hidden="false" customHeight="false" outlineLevel="0" collapsed="false">
      <c r="A358" s="30" t="n">
        <v>43820</v>
      </c>
      <c r="C358" s="0" t="n">
        <v>2378</v>
      </c>
      <c r="D358" s="0" t="n">
        <v>2287</v>
      </c>
      <c r="E358" s="0" t="n">
        <v>3952</v>
      </c>
      <c r="F358" s="28" t="n">
        <v>87</v>
      </c>
      <c r="G358" s="29" t="n">
        <v>120</v>
      </c>
      <c r="H358" s="0" t="n">
        <v>105</v>
      </c>
      <c r="I358" s="0" t="n">
        <v>37</v>
      </c>
      <c r="K358" s="0" t="n">
        <v>1057</v>
      </c>
      <c r="M358" s="0" t="n">
        <v>99</v>
      </c>
      <c r="N358" s="0" t="n">
        <v>33</v>
      </c>
      <c r="O358" s="0" t="n">
        <v>8</v>
      </c>
      <c r="P358" s="0" t="n">
        <v>128</v>
      </c>
      <c r="Q358" s="0" t="n">
        <v>75</v>
      </c>
      <c r="R358" s="0" t="n">
        <v>13</v>
      </c>
      <c r="S358" s="0" t="n">
        <v>136</v>
      </c>
      <c r="T358" s="0" t="n">
        <v>16</v>
      </c>
      <c r="U358" s="0" t="n">
        <v>21</v>
      </c>
      <c r="V358" s="0" t="n">
        <v>20</v>
      </c>
      <c r="W358" s="0" t="n">
        <v>17</v>
      </c>
      <c r="X358" s="0" t="n">
        <v>25</v>
      </c>
      <c r="Y358" s="0" t="n">
        <v>968</v>
      </c>
      <c r="Z358" s="0" t="n">
        <f aca="false">SUM(C358:Y358)</f>
        <v>11582</v>
      </c>
    </row>
    <row r="359" customFormat="false" ht="12.8" hidden="false" customHeight="false" outlineLevel="0" collapsed="false">
      <c r="A359" s="30" t="n">
        <v>43821</v>
      </c>
      <c r="C359" s="0" t="n">
        <v>3279</v>
      </c>
      <c r="D359" s="0" t="n">
        <v>3453</v>
      </c>
      <c r="E359" s="0" t="n">
        <v>3215</v>
      </c>
      <c r="F359" s="28" t="n">
        <v>29</v>
      </c>
      <c r="G359" s="29" t="n">
        <v>207</v>
      </c>
      <c r="H359" s="0" t="n">
        <v>136</v>
      </c>
      <c r="I359" s="0" t="n">
        <v>294</v>
      </c>
      <c r="K359" s="0" t="n">
        <v>1309</v>
      </c>
      <c r="M359" s="0" t="n">
        <v>36</v>
      </c>
      <c r="N359" s="0" t="n">
        <v>49</v>
      </c>
      <c r="O359" s="0" t="n">
        <v>64</v>
      </c>
      <c r="P359" s="0" t="n">
        <v>66</v>
      </c>
      <c r="Q359" s="0" t="n">
        <v>15</v>
      </c>
      <c r="R359" s="0" t="n">
        <v>22</v>
      </c>
      <c r="S359" s="0" t="n">
        <v>117</v>
      </c>
      <c r="T359" s="0" t="n">
        <v>39</v>
      </c>
      <c r="U359" s="0" t="n">
        <v>15</v>
      </c>
      <c r="V359" s="0" t="n">
        <v>4</v>
      </c>
      <c r="W359" s="0" t="n">
        <v>80</v>
      </c>
      <c r="X359" s="0" t="n">
        <v>0</v>
      </c>
      <c r="Y359" s="0" t="n">
        <v>686</v>
      </c>
      <c r="Z359" s="0" t="n">
        <f aca="false">SUM(C359:Y359)</f>
        <v>13115</v>
      </c>
    </row>
    <row r="360" customFormat="false" ht="12.8" hidden="false" customHeight="false" outlineLevel="0" collapsed="false">
      <c r="A360" s="30" t="n">
        <v>43822</v>
      </c>
      <c r="C360" s="0" t="n">
        <v>3203</v>
      </c>
      <c r="D360" s="0" t="n">
        <v>17120</v>
      </c>
      <c r="E360" s="0" t="n">
        <v>5841</v>
      </c>
      <c r="F360" s="28" t="n">
        <v>56</v>
      </c>
      <c r="G360" s="29" t="n">
        <v>66</v>
      </c>
      <c r="H360" s="0" t="n">
        <v>8</v>
      </c>
      <c r="I360" s="0" t="n">
        <v>73</v>
      </c>
      <c r="K360" s="0" t="n">
        <v>952</v>
      </c>
      <c r="M360" s="0" t="n">
        <v>27</v>
      </c>
      <c r="N360" s="0" t="n">
        <v>51</v>
      </c>
      <c r="O360" s="0" t="n">
        <v>26</v>
      </c>
      <c r="P360" s="0" t="n">
        <v>89</v>
      </c>
      <c r="Q360" s="0" t="n">
        <v>12</v>
      </c>
      <c r="R360" s="0" t="n">
        <v>18</v>
      </c>
      <c r="S360" s="0" t="n">
        <v>360</v>
      </c>
      <c r="T360" s="0" t="n">
        <v>98</v>
      </c>
      <c r="U360" s="0" t="n">
        <v>16</v>
      </c>
      <c r="V360" s="0" t="n">
        <v>11</v>
      </c>
      <c r="W360" s="0" t="n">
        <v>208</v>
      </c>
      <c r="X360" s="0" t="n">
        <v>791</v>
      </c>
      <c r="Y360" s="0" t="n">
        <v>42</v>
      </c>
      <c r="Z360" s="0" t="n">
        <f aca="false">SUM(C360:Y360)</f>
        <v>29068</v>
      </c>
    </row>
    <row r="361" customFormat="false" ht="12.8" hidden="false" customHeight="false" outlineLevel="0" collapsed="false">
      <c r="A361" s="30" t="n">
        <v>43823</v>
      </c>
      <c r="C361" s="0" t="n">
        <v>3896</v>
      </c>
      <c r="D361" s="0" t="n">
        <v>4548</v>
      </c>
      <c r="E361" s="0" t="n">
        <v>4361</v>
      </c>
      <c r="F361" s="28" t="n">
        <v>37</v>
      </c>
      <c r="G361" s="29" t="n">
        <v>142</v>
      </c>
      <c r="H361" s="0" t="n">
        <v>166</v>
      </c>
      <c r="I361" s="0" t="n">
        <v>75</v>
      </c>
      <c r="K361" s="0" t="n">
        <v>4004</v>
      </c>
      <c r="M361" s="0" t="n">
        <v>12</v>
      </c>
      <c r="N361" s="0" t="n">
        <v>45</v>
      </c>
      <c r="O361" s="0" t="n">
        <v>35</v>
      </c>
      <c r="P361" s="0" t="n">
        <v>21</v>
      </c>
      <c r="Q361" s="0" t="n">
        <v>23</v>
      </c>
      <c r="R361" s="0" t="n">
        <v>29</v>
      </c>
      <c r="S361" s="0" t="n">
        <v>178</v>
      </c>
      <c r="T361" s="0" t="n">
        <v>13</v>
      </c>
      <c r="U361" s="0" t="n">
        <v>84</v>
      </c>
      <c r="V361" s="0" t="n">
        <v>3</v>
      </c>
      <c r="W361" s="0" t="n">
        <v>138</v>
      </c>
      <c r="X361" s="0" t="n">
        <v>48</v>
      </c>
      <c r="Y361" s="0" t="n">
        <v>85</v>
      </c>
      <c r="Z361" s="0" t="n">
        <f aca="false">SUM(C361:Y361)</f>
        <v>17943</v>
      </c>
    </row>
    <row r="362" customFormat="false" ht="12.8" hidden="false" customHeight="false" outlineLevel="0" collapsed="false">
      <c r="A362" s="30" t="n">
        <v>43824</v>
      </c>
      <c r="C362" s="0" t="n">
        <v>2839</v>
      </c>
      <c r="D362" s="0" t="n">
        <v>3251</v>
      </c>
      <c r="E362" s="0" t="n">
        <v>4981</v>
      </c>
      <c r="F362" s="28" t="n">
        <v>57</v>
      </c>
      <c r="G362" s="29" t="n">
        <v>102</v>
      </c>
      <c r="H362" s="0" t="n">
        <v>170</v>
      </c>
      <c r="I362" s="0" t="n">
        <v>208</v>
      </c>
      <c r="K362" s="0" t="n">
        <v>3254</v>
      </c>
      <c r="M362" s="0" t="n">
        <v>24</v>
      </c>
      <c r="N362" s="0" t="n">
        <v>41</v>
      </c>
      <c r="O362" s="0" t="n">
        <v>47</v>
      </c>
      <c r="P362" s="0" t="n">
        <v>57</v>
      </c>
      <c r="Q362" s="0" t="n">
        <v>22</v>
      </c>
      <c r="R362" s="0" t="n">
        <v>57</v>
      </c>
      <c r="S362" s="0" t="n">
        <v>224</v>
      </c>
      <c r="T362" s="0" t="n">
        <v>5</v>
      </c>
      <c r="U362" s="0" t="n">
        <v>20</v>
      </c>
      <c r="V362" s="0" t="n">
        <v>0</v>
      </c>
      <c r="W362" s="0" t="n">
        <v>268</v>
      </c>
      <c r="X362" s="0" t="n">
        <v>276</v>
      </c>
      <c r="Y362" s="0" t="n">
        <v>75</v>
      </c>
      <c r="Z362" s="0" t="n">
        <f aca="false">SUM(C362:Y362)</f>
        <v>15978</v>
      </c>
    </row>
    <row r="363" customFormat="false" ht="12.8" hidden="false" customHeight="false" outlineLevel="0" collapsed="false">
      <c r="A363" s="30" t="n">
        <v>43825</v>
      </c>
      <c r="C363" s="0" t="n">
        <v>1915</v>
      </c>
      <c r="D363" s="0" t="n">
        <v>2512</v>
      </c>
      <c r="E363" s="0" t="n">
        <v>6168</v>
      </c>
      <c r="F363" s="28" t="n">
        <v>38</v>
      </c>
      <c r="G363" s="29" t="n">
        <v>23</v>
      </c>
      <c r="H363" s="0" t="n">
        <v>172</v>
      </c>
      <c r="I363" s="0" t="n">
        <v>137</v>
      </c>
      <c r="K363" s="0" t="n">
        <v>3081</v>
      </c>
      <c r="M363" s="0" t="n">
        <v>7</v>
      </c>
      <c r="N363" s="0" t="n">
        <v>13</v>
      </c>
      <c r="O363" s="0" t="n">
        <v>85</v>
      </c>
      <c r="P363" s="0" t="n">
        <v>75</v>
      </c>
      <c r="Q363" s="0" t="n">
        <v>3</v>
      </c>
      <c r="R363" s="0" t="n">
        <v>19</v>
      </c>
      <c r="S363" s="0" t="n">
        <v>97</v>
      </c>
      <c r="T363" s="0" t="n">
        <v>23</v>
      </c>
      <c r="U363" s="0" t="n">
        <v>9</v>
      </c>
      <c r="V363" s="0" t="n">
        <v>222</v>
      </c>
      <c r="W363" s="0" t="n">
        <v>271</v>
      </c>
      <c r="X363" s="0" t="n">
        <v>1</v>
      </c>
      <c r="Y363" s="0" t="n">
        <v>89</v>
      </c>
      <c r="Z363" s="0" t="n">
        <f aca="false">SUM(C363:Y363)</f>
        <v>14960</v>
      </c>
    </row>
    <row r="364" customFormat="false" ht="12.8" hidden="false" customHeight="false" outlineLevel="0" collapsed="false">
      <c r="A364" s="30" t="n">
        <v>43826</v>
      </c>
      <c r="C364" s="0" t="n">
        <v>2521</v>
      </c>
      <c r="D364" s="0" t="n">
        <v>3491</v>
      </c>
      <c r="E364" s="0" t="n">
        <v>3647</v>
      </c>
      <c r="F364" s="28" t="n">
        <v>72</v>
      </c>
      <c r="G364" s="29" t="n">
        <v>34</v>
      </c>
      <c r="H364" s="0" t="n">
        <v>294</v>
      </c>
      <c r="I364" s="0" t="n">
        <v>193</v>
      </c>
      <c r="K364" s="0" t="n">
        <v>3886</v>
      </c>
      <c r="M364" s="0" t="n">
        <v>0</v>
      </c>
      <c r="N364" s="0" t="n">
        <v>45</v>
      </c>
      <c r="O364" s="0" t="n">
        <v>41</v>
      </c>
      <c r="P364" s="0" t="n">
        <v>57</v>
      </c>
      <c r="Q364" s="0" t="n">
        <v>12</v>
      </c>
      <c r="R364" s="0" t="n">
        <v>26</v>
      </c>
      <c r="S364" s="0" t="n">
        <v>67</v>
      </c>
      <c r="T364" s="0" t="n">
        <v>3</v>
      </c>
      <c r="U364" s="0" t="n">
        <v>18</v>
      </c>
      <c r="V364" s="0" t="n">
        <v>13</v>
      </c>
      <c r="W364" s="0" t="n">
        <v>162</v>
      </c>
      <c r="X364" s="0" t="n">
        <v>18</v>
      </c>
      <c r="Y364" s="0" t="n">
        <v>23</v>
      </c>
      <c r="Z364" s="0" t="n">
        <f aca="false">SUM(C364:Y364)</f>
        <v>14623</v>
      </c>
    </row>
    <row r="365" customFormat="false" ht="12.8" hidden="false" customHeight="false" outlineLevel="0" collapsed="false">
      <c r="A365" s="30" t="n">
        <v>43827</v>
      </c>
      <c r="C365" s="0" t="n">
        <v>2193</v>
      </c>
      <c r="D365" s="0" t="n">
        <v>4335</v>
      </c>
      <c r="E365" s="0" t="n">
        <v>2914</v>
      </c>
      <c r="F365" s="28" t="n">
        <v>52</v>
      </c>
      <c r="G365" s="29" t="n">
        <v>156</v>
      </c>
      <c r="H365" s="0" t="n">
        <v>88</v>
      </c>
      <c r="I365" s="0" t="n">
        <v>143</v>
      </c>
      <c r="K365" s="0" t="n">
        <v>2058</v>
      </c>
      <c r="M365" s="0" t="n">
        <v>109</v>
      </c>
      <c r="N365" s="0" t="n">
        <v>30</v>
      </c>
      <c r="O365" s="0" t="n">
        <v>52</v>
      </c>
      <c r="P365" s="0" t="n">
        <v>161</v>
      </c>
      <c r="Q365" s="0" t="n">
        <v>12</v>
      </c>
      <c r="R365" s="0" t="n">
        <v>21</v>
      </c>
      <c r="S365" s="0" t="n">
        <v>199</v>
      </c>
      <c r="T365" s="0" t="n">
        <v>136</v>
      </c>
      <c r="U365" s="0" t="n">
        <v>26</v>
      </c>
      <c r="V365" s="0" t="n">
        <v>16</v>
      </c>
      <c r="W365" s="0" t="n">
        <v>163</v>
      </c>
      <c r="X365" s="0" t="n">
        <v>57</v>
      </c>
      <c r="Y365" s="0" t="n">
        <v>19</v>
      </c>
      <c r="Z365" s="0" t="n">
        <f aca="false">SUM(C365:Y365)</f>
        <v>12940</v>
      </c>
    </row>
    <row r="366" customFormat="false" ht="12.8" hidden="false" customHeight="false" outlineLevel="0" collapsed="false">
      <c r="A366" s="30" t="n">
        <v>43828</v>
      </c>
      <c r="C366" s="0" t="n">
        <v>2120</v>
      </c>
      <c r="D366" s="0" t="n">
        <v>2043</v>
      </c>
      <c r="E366" s="0" t="n">
        <v>3176</v>
      </c>
      <c r="F366" s="28" t="n">
        <v>56</v>
      </c>
      <c r="G366" s="29" t="n">
        <v>58</v>
      </c>
      <c r="H366" s="0" t="n">
        <v>163</v>
      </c>
      <c r="I366" s="0" t="n">
        <v>93</v>
      </c>
      <c r="K366" s="0" t="n">
        <v>1120</v>
      </c>
      <c r="M366" s="0" t="n">
        <v>35</v>
      </c>
      <c r="N366" s="0" t="n">
        <v>38</v>
      </c>
      <c r="O366" s="0" t="n">
        <v>43</v>
      </c>
      <c r="P366" s="0" t="n">
        <v>26</v>
      </c>
      <c r="Q366" s="0" t="n">
        <v>1</v>
      </c>
      <c r="R366" s="0" t="n">
        <v>10</v>
      </c>
      <c r="S366" s="0" t="n">
        <v>70</v>
      </c>
      <c r="T366" s="0" t="n">
        <v>260</v>
      </c>
      <c r="U366" s="0" t="n">
        <v>28</v>
      </c>
      <c r="V366" s="0" t="n">
        <v>11</v>
      </c>
      <c r="W366" s="0" t="n">
        <v>21</v>
      </c>
      <c r="X366" s="0" t="n">
        <v>16</v>
      </c>
      <c r="Y366" s="0" t="n">
        <v>279</v>
      </c>
      <c r="Z366" s="0" t="n">
        <f aca="false">SUM(C366:Y366)</f>
        <v>9667</v>
      </c>
    </row>
    <row r="367" customFormat="false" ht="12.8" hidden="false" customHeight="false" outlineLevel="0" collapsed="false">
      <c r="A367" s="30" t="n">
        <v>43829</v>
      </c>
      <c r="C367" s="0" t="n">
        <v>6485</v>
      </c>
      <c r="D367" s="0" t="n">
        <v>3269</v>
      </c>
      <c r="E367" s="0" t="n">
        <v>3474</v>
      </c>
      <c r="F367" s="28" t="n">
        <v>44</v>
      </c>
      <c r="G367" s="29" t="n">
        <v>98</v>
      </c>
      <c r="H367" s="0" t="n">
        <v>84</v>
      </c>
      <c r="I367" s="0" t="n">
        <v>184</v>
      </c>
      <c r="K367" s="0" t="n">
        <v>1316</v>
      </c>
      <c r="M367" s="0" t="n">
        <v>0</v>
      </c>
      <c r="N367" s="0" t="n">
        <v>61</v>
      </c>
      <c r="O367" s="0" t="n">
        <v>27</v>
      </c>
      <c r="P367" s="0" t="n">
        <v>51</v>
      </c>
      <c r="Q367" s="0" t="n">
        <v>4</v>
      </c>
      <c r="R367" s="0" t="n">
        <v>22</v>
      </c>
      <c r="S367" s="0" t="n">
        <v>219</v>
      </c>
      <c r="T367" s="0" t="n">
        <v>51</v>
      </c>
      <c r="U367" s="0" t="n">
        <v>187</v>
      </c>
      <c r="V367" s="0" t="n">
        <v>28</v>
      </c>
      <c r="W367" s="0" t="n">
        <v>218</v>
      </c>
      <c r="X367" s="0" t="n">
        <v>56</v>
      </c>
      <c r="Y367" s="0" t="n">
        <v>52</v>
      </c>
      <c r="Z367" s="0" t="n">
        <f aca="false">SUM(C367:Y367)</f>
        <v>15930</v>
      </c>
    </row>
    <row r="368" customFormat="false" ht="12.8" hidden="false" customHeight="false" outlineLevel="0" collapsed="false">
      <c r="A368" s="30" t="n">
        <v>43830</v>
      </c>
      <c r="C368" s="0" t="n">
        <v>3549</v>
      </c>
      <c r="D368" s="0" t="n">
        <v>5262</v>
      </c>
      <c r="E368" s="0" t="n">
        <v>5921</v>
      </c>
      <c r="F368" s="50" t="n">
        <v>81</v>
      </c>
      <c r="G368" s="51" t="n">
        <v>39</v>
      </c>
      <c r="H368" s="0" t="n">
        <v>211</v>
      </c>
      <c r="I368" s="0" t="n">
        <v>41</v>
      </c>
      <c r="K368" s="0" t="n">
        <v>1170</v>
      </c>
      <c r="M368" s="0" t="n">
        <v>32</v>
      </c>
      <c r="N368" s="0" t="n">
        <v>31</v>
      </c>
      <c r="O368" s="0" t="n">
        <v>22</v>
      </c>
      <c r="P368" s="0" t="n">
        <v>42</v>
      </c>
      <c r="Q368" s="0" t="n">
        <v>19</v>
      </c>
      <c r="R368" s="0" t="n">
        <v>23</v>
      </c>
      <c r="S368" s="0" t="n">
        <v>135</v>
      </c>
      <c r="T368" s="0" t="n">
        <v>39</v>
      </c>
      <c r="U368" s="0" t="n">
        <v>28</v>
      </c>
      <c r="V368" s="0" t="n">
        <v>0</v>
      </c>
      <c r="W368" s="0" t="n">
        <v>101</v>
      </c>
      <c r="X368" s="0" t="n">
        <v>193</v>
      </c>
      <c r="Y368" s="0" t="n">
        <v>67</v>
      </c>
      <c r="Z368" s="0" t="n">
        <f aca="false">SUM(C368:Y368)</f>
        <v>17006</v>
      </c>
    </row>
  </sheetData>
  <mergeCells count="7">
    <mergeCell ref="C1:E1"/>
    <mergeCell ref="H1:X1"/>
    <mergeCell ref="H2:I2"/>
    <mergeCell ref="J2:M2"/>
    <mergeCell ref="N2:R2"/>
    <mergeCell ref="S2:W2"/>
    <mergeCell ref="AJ11:AR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:D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B1" s="0" t="s">
        <v>42</v>
      </c>
      <c r="C1" s="0" t="s">
        <v>43</v>
      </c>
      <c r="D1" s="0" t="s">
        <v>44</v>
      </c>
      <c r="E1" s="0" t="s">
        <v>132</v>
      </c>
      <c r="F1" s="0" t="s">
        <v>133</v>
      </c>
      <c r="G1" s="0" t="s">
        <v>45</v>
      </c>
      <c r="H1" s="0" t="s">
        <v>46</v>
      </c>
      <c r="I1" s="0" t="s">
        <v>47</v>
      </c>
      <c r="J1" s="0" t="s">
        <v>48</v>
      </c>
      <c r="K1" s="0" t="s">
        <v>49</v>
      </c>
      <c r="L1" s="0" t="s">
        <v>50</v>
      </c>
      <c r="M1" s="0" t="s">
        <v>51</v>
      </c>
      <c r="N1" s="0" t="s">
        <v>52</v>
      </c>
      <c r="O1" s="0" t="s">
        <v>53</v>
      </c>
      <c r="P1" s="0" t="s">
        <v>54</v>
      </c>
      <c r="Q1" s="0" t="s">
        <v>55</v>
      </c>
      <c r="R1" s="0" t="s">
        <v>56</v>
      </c>
      <c r="S1" s="52" t="s">
        <v>57</v>
      </c>
      <c r="T1" s="0" t="s">
        <v>58</v>
      </c>
      <c r="U1" s="0" t="s">
        <v>59</v>
      </c>
      <c r="V1" s="0" t="s">
        <v>60</v>
      </c>
      <c r="W1" s="0" t="s">
        <v>61</v>
      </c>
    </row>
    <row r="2" customFormat="false" ht="13.8" hidden="false" customHeight="false" outlineLevel="0" collapsed="false">
      <c r="A2" s="18" t="s">
        <v>3</v>
      </c>
      <c r="B2" s="0" t="n">
        <v>152508</v>
      </c>
      <c r="C2" s="0" t="n">
        <v>212982</v>
      </c>
      <c r="D2" s="0" t="n">
        <v>112369</v>
      </c>
      <c r="E2" s="0" t="n">
        <v>1351</v>
      </c>
      <c r="F2" s="0" t="n">
        <v>0</v>
      </c>
      <c r="G2" s="0" t="n">
        <v>11393</v>
      </c>
      <c r="H2" s="0" t="n">
        <v>7051</v>
      </c>
      <c r="I2" s="0" t="n">
        <v>71380</v>
      </c>
      <c r="J2" s="0" t="n">
        <v>36892</v>
      </c>
      <c r="K2" s="0" t="n">
        <v>0</v>
      </c>
      <c r="L2" s="0" t="n">
        <v>10707</v>
      </c>
      <c r="M2" s="0" t="n">
        <v>2238</v>
      </c>
      <c r="N2" s="0" t="n">
        <v>2923</v>
      </c>
      <c r="O2" s="0" t="n">
        <v>11434</v>
      </c>
      <c r="P2" s="0" t="n">
        <v>2153</v>
      </c>
      <c r="Q2" s="0" t="n">
        <v>5442</v>
      </c>
      <c r="R2" s="0" t="n">
        <v>8175</v>
      </c>
      <c r="S2" s="0" t="n">
        <v>5239</v>
      </c>
      <c r="T2" s="0" t="n">
        <v>2889</v>
      </c>
      <c r="U2" s="0" t="n">
        <v>1854</v>
      </c>
      <c r="V2" s="0" t="n">
        <v>4294</v>
      </c>
      <c r="W2" s="0" t="n">
        <v>1969</v>
      </c>
    </row>
    <row r="3" customFormat="false" ht="13.8" hidden="false" customHeight="false" outlineLevel="0" collapsed="false">
      <c r="A3" s="18" t="s">
        <v>4</v>
      </c>
      <c r="B3" s="0" t="n">
        <v>145173</v>
      </c>
      <c r="C3" s="0" t="n">
        <v>150369</v>
      </c>
      <c r="D3" s="0" t="n">
        <v>113558</v>
      </c>
      <c r="E3" s="0" t="n">
        <v>2331</v>
      </c>
      <c r="F3" s="0" t="n">
        <v>0</v>
      </c>
      <c r="G3" s="0" t="n">
        <v>8645</v>
      </c>
      <c r="H3" s="0" t="n">
        <v>9956</v>
      </c>
      <c r="I3" s="0" t="n">
        <v>4052</v>
      </c>
      <c r="J3" s="0" t="n">
        <v>33124</v>
      </c>
      <c r="K3" s="0" t="n">
        <v>0</v>
      </c>
      <c r="L3" s="0" t="n">
        <v>7775</v>
      </c>
      <c r="M3" s="0" t="n">
        <v>1945</v>
      </c>
      <c r="N3" s="0" t="n">
        <v>1948</v>
      </c>
      <c r="O3" s="0" t="n">
        <v>9742</v>
      </c>
      <c r="P3" s="0" t="n">
        <v>951</v>
      </c>
      <c r="Q3" s="0" t="n">
        <v>5151</v>
      </c>
      <c r="R3" s="0" t="n">
        <v>16186</v>
      </c>
      <c r="S3" s="0" t="n">
        <v>1482</v>
      </c>
      <c r="T3" s="0" t="n">
        <v>2549</v>
      </c>
      <c r="U3" s="0" t="n">
        <v>1225</v>
      </c>
      <c r="V3" s="0" t="n">
        <v>6640</v>
      </c>
      <c r="W3" s="0" t="n">
        <v>1713</v>
      </c>
    </row>
    <row r="4" customFormat="false" ht="13.8" hidden="false" customHeight="false" outlineLevel="0" collapsed="false">
      <c r="A4" s="18" t="s">
        <v>5</v>
      </c>
      <c r="B4" s="0" t="n">
        <v>140597</v>
      </c>
      <c r="C4" s="0" t="n">
        <v>111821</v>
      </c>
      <c r="D4" s="0" t="n">
        <v>106268</v>
      </c>
      <c r="E4" s="0" t="n">
        <v>2414</v>
      </c>
      <c r="F4" s="0" t="n">
        <v>0</v>
      </c>
      <c r="G4" s="0" t="n">
        <v>5443</v>
      </c>
      <c r="H4" s="0" t="n">
        <v>3359</v>
      </c>
      <c r="I4" s="0" t="n">
        <v>11507</v>
      </c>
      <c r="J4" s="0" t="n">
        <v>38060</v>
      </c>
      <c r="K4" s="0" t="n">
        <v>0</v>
      </c>
      <c r="L4" s="0" t="n">
        <v>11594</v>
      </c>
      <c r="M4" s="0" t="n">
        <v>3152</v>
      </c>
      <c r="N4" s="0" t="n">
        <v>2379</v>
      </c>
      <c r="O4" s="0" t="n">
        <v>10117</v>
      </c>
      <c r="P4" s="0" t="n">
        <v>421</v>
      </c>
      <c r="Q4" s="0" t="n">
        <v>4971</v>
      </c>
      <c r="R4" s="0" t="n">
        <v>12863</v>
      </c>
      <c r="S4" s="0" t="n">
        <v>933</v>
      </c>
      <c r="T4" s="0" t="n">
        <v>1838</v>
      </c>
      <c r="U4" s="0" t="n">
        <v>1897</v>
      </c>
      <c r="V4" s="0" t="n">
        <v>4685</v>
      </c>
      <c r="W4" s="0" t="n">
        <v>3099</v>
      </c>
    </row>
    <row r="5" customFormat="false" ht="13.8" hidden="false" customHeight="false" outlineLevel="0" collapsed="false">
      <c r="A5" s="18" t="s">
        <v>6</v>
      </c>
      <c r="B5" s="0" t="n">
        <v>138337</v>
      </c>
      <c r="C5" s="0" t="n">
        <v>124600</v>
      </c>
      <c r="D5" s="0" t="n">
        <v>156891</v>
      </c>
      <c r="E5" s="0" t="n">
        <v>2319</v>
      </c>
      <c r="F5" s="0" t="n">
        <v>0</v>
      </c>
      <c r="G5" s="0" t="n">
        <v>8276</v>
      </c>
      <c r="H5" s="0" t="n">
        <v>3441</v>
      </c>
      <c r="I5" s="0" t="n">
        <v>40091</v>
      </c>
      <c r="J5" s="0" t="n">
        <v>90665</v>
      </c>
      <c r="K5" s="0" t="n">
        <v>0</v>
      </c>
      <c r="L5" s="0" t="n">
        <v>3673</v>
      </c>
      <c r="M5" s="0" t="n">
        <v>5084</v>
      </c>
      <c r="N5" s="0" t="n">
        <v>2491</v>
      </c>
      <c r="O5" s="0" t="n">
        <v>5475</v>
      </c>
      <c r="P5" s="0" t="n">
        <v>1027</v>
      </c>
      <c r="Q5" s="0" t="n">
        <v>4070</v>
      </c>
      <c r="R5" s="0" t="n">
        <v>11620</v>
      </c>
      <c r="S5" s="0" t="n">
        <v>2050</v>
      </c>
      <c r="T5" s="0" t="n">
        <v>1488</v>
      </c>
      <c r="U5" s="0" t="n">
        <v>2601</v>
      </c>
      <c r="V5" s="0" t="n">
        <v>3667</v>
      </c>
      <c r="W5" s="0" t="n">
        <v>1735</v>
      </c>
    </row>
    <row r="6" customFormat="false" ht="13.8" hidden="false" customHeight="false" outlineLevel="0" collapsed="false">
      <c r="A6" s="18" t="s">
        <v>7</v>
      </c>
      <c r="B6" s="0" t="n">
        <v>99630</v>
      </c>
      <c r="C6" s="0" t="n">
        <v>104868</v>
      </c>
      <c r="D6" s="0" t="n">
        <v>113997</v>
      </c>
      <c r="E6" s="0" t="n">
        <v>1741</v>
      </c>
      <c r="F6" s="0" t="n">
        <v>5505</v>
      </c>
      <c r="G6" s="0" t="n">
        <v>4992</v>
      </c>
      <c r="H6" s="0" t="n">
        <v>5165</v>
      </c>
      <c r="I6" s="0" t="n">
        <v>22697</v>
      </c>
      <c r="J6" s="0" t="n">
        <v>39299</v>
      </c>
      <c r="K6" s="0" t="n">
        <v>0</v>
      </c>
      <c r="L6" s="0" t="n">
        <v>9536</v>
      </c>
      <c r="M6" s="0" t="n">
        <v>2046</v>
      </c>
      <c r="N6" s="0" t="n">
        <v>1712</v>
      </c>
      <c r="O6" s="0" t="n">
        <v>25963</v>
      </c>
      <c r="P6" s="0" t="n">
        <v>955</v>
      </c>
      <c r="Q6" s="0" t="n">
        <v>3547</v>
      </c>
      <c r="R6" s="0" t="n">
        <v>11444</v>
      </c>
      <c r="S6" s="0" t="n">
        <v>3359</v>
      </c>
      <c r="T6" s="0" t="n">
        <v>2473</v>
      </c>
      <c r="U6" s="0" t="n">
        <v>1672</v>
      </c>
      <c r="V6" s="0" t="n">
        <v>4904</v>
      </c>
      <c r="W6" s="0" t="n">
        <v>680</v>
      </c>
    </row>
    <row r="7" customFormat="false" ht="13.8" hidden="false" customHeight="false" outlineLevel="0" collapsed="false">
      <c r="A7" s="18" t="s">
        <v>8</v>
      </c>
      <c r="B7" s="0" t="n">
        <v>150449</v>
      </c>
      <c r="C7" s="0" t="n">
        <v>117531</v>
      </c>
      <c r="D7" s="0" t="n">
        <v>134854</v>
      </c>
      <c r="E7" s="0" t="n">
        <v>1368</v>
      </c>
      <c r="F7" s="0" t="n">
        <v>4414</v>
      </c>
      <c r="G7" s="0" t="n">
        <v>6042</v>
      </c>
      <c r="H7" s="0" t="n">
        <v>3793</v>
      </c>
      <c r="I7" s="0" t="n">
        <v>10671</v>
      </c>
      <c r="J7" s="0" t="n">
        <v>34399</v>
      </c>
      <c r="K7" s="0" t="n">
        <v>0</v>
      </c>
      <c r="L7" s="0" t="n">
        <v>2740</v>
      </c>
      <c r="M7" s="0" t="n">
        <v>1750</v>
      </c>
      <c r="N7" s="0" t="n">
        <v>1319</v>
      </c>
      <c r="O7" s="0" t="n">
        <v>10231</v>
      </c>
      <c r="P7" s="0" t="n">
        <v>1700</v>
      </c>
      <c r="Q7" s="0" t="n">
        <v>5391</v>
      </c>
      <c r="R7" s="0" t="n">
        <v>26454</v>
      </c>
      <c r="S7" s="0" t="n">
        <v>1828</v>
      </c>
      <c r="T7" s="0" t="n">
        <v>3185</v>
      </c>
      <c r="U7" s="0" t="n">
        <v>3727</v>
      </c>
      <c r="V7" s="0" t="n">
        <v>3276</v>
      </c>
      <c r="W7" s="0" t="n">
        <v>2607</v>
      </c>
    </row>
    <row r="8" customFormat="false" ht="13.8" hidden="false" customHeight="false" outlineLevel="0" collapsed="false">
      <c r="A8" s="18" t="s">
        <v>9</v>
      </c>
      <c r="B8" s="0" t="n">
        <v>155485</v>
      </c>
      <c r="C8" s="0" t="n">
        <v>70279</v>
      </c>
      <c r="D8" s="0" t="n">
        <v>102678</v>
      </c>
      <c r="E8" s="0" t="n">
        <v>1214</v>
      </c>
      <c r="F8" s="0" t="n">
        <v>37787</v>
      </c>
      <c r="G8" s="0" t="n">
        <v>5952</v>
      </c>
      <c r="H8" s="0" t="n">
        <v>2613</v>
      </c>
      <c r="I8" s="0" t="n">
        <v>11742</v>
      </c>
      <c r="J8" s="0" t="n">
        <v>37591</v>
      </c>
      <c r="K8" s="0" t="n">
        <v>0</v>
      </c>
      <c r="L8" s="0" t="n">
        <v>3017</v>
      </c>
      <c r="M8" s="0" t="n">
        <v>1387</v>
      </c>
      <c r="N8" s="0" t="n">
        <v>1102</v>
      </c>
      <c r="O8" s="0" t="n">
        <v>8935</v>
      </c>
      <c r="P8" s="0" t="n">
        <v>1334</v>
      </c>
      <c r="Q8" s="0" t="n">
        <v>2993</v>
      </c>
      <c r="R8" s="0" t="n">
        <v>11803</v>
      </c>
      <c r="S8" s="0" t="n">
        <v>3024</v>
      </c>
      <c r="T8" s="0" t="n">
        <v>2745</v>
      </c>
      <c r="U8" s="0" t="n">
        <v>1274</v>
      </c>
      <c r="V8" s="0" t="n">
        <v>2275</v>
      </c>
      <c r="W8" s="0" t="n">
        <v>2538</v>
      </c>
    </row>
    <row r="9" customFormat="false" ht="13.8" hidden="false" customHeight="false" outlineLevel="0" collapsed="false">
      <c r="A9" s="18" t="s">
        <v>10</v>
      </c>
      <c r="B9" s="0" t="n">
        <v>181489</v>
      </c>
      <c r="C9" s="0" t="n">
        <v>49821</v>
      </c>
      <c r="D9" s="0" t="n">
        <v>73775</v>
      </c>
      <c r="E9" s="0" t="n">
        <v>1143</v>
      </c>
      <c r="F9" s="0" t="n">
        <v>18005</v>
      </c>
      <c r="G9" s="0" t="n">
        <v>4498</v>
      </c>
      <c r="H9" s="0" t="n">
        <v>3594</v>
      </c>
      <c r="I9" s="0" t="n">
        <v>18078</v>
      </c>
      <c r="J9" s="0" t="n">
        <v>30464</v>
      </c>
      <c r="K9" s="0" t="n">
        <v>0</v>
      </c>
      <c r="L9" s="0" t="n">
        <v>4458</v>
      </c>
      <c r="M9" s="0" t="n">
        <v>1104</v>
      </c>
      <c r="N9" s="0" t="n">
        <v>1271</v>
      </c>
      <c r="O9" s="0" t="n">
        <v>4779</v>
      </c>
      <c r="P9" s="0" t="n">
        <v>1282</v>
      </c>
      <c r="Q9" s="0" t="n">
        <v>2194</v>
      </c>
      <c r="R9" s="0" t="n">
        <v>14200</v>
      </c>
      <c r="S9" s="0" t="n">
        <v>2125</v>
      </c>
      <c r="T9" s="0" t="n">
        <v>2265</v>
      </c>
      <c r="U9" s="0" t="n">
        <v>1487</v>
      </c>
      <c r="V9" s="0" t="n">
        <v>3028</v>
      </c>
      <c r="W9" s="0" t="n">
        <v>1417</v>
      </c>
    </row>
    <row r="10" customFormat="false" ht="13.8" hidden="false" customHeight="false" outlineLevel="0" collapsed="false">
      <c r="A10" s="18" t="s">
        <v>11</v>
      </c>
      <c r="B10" s="0" t="n">
        <v>93016</v>
      </c>
      <c r="C10" s="0" t="n">
        <v>45964</v>
      </c>
      <c r="D10" s="0" t="n">
        <v>79697</v>
      </c>
      <c r="E10" s="0" t="n">
        <v>1094</v>
      </c>
      <c r="F10" s="0" t="n">
        <v>4064</v>
      </c>
      <c r="G10" s="0" t="n">
        <v>2907</v>
      </c>
      <c r="H10" s="0" t="n">
        <v>5884</v>
      </c>
      <c r="I10" s="0" t="n">
        <v>16384</v>
      </c>
      <c r="J10" s="0" t="n">
        <v>16345</v>
      </c>
      <c r="K10" s="0" t="n">
        <v>0</v>
      </c>
      <c r="L10" s="0" t="n">
        <v>2175</v>
      </c>
      <c r="M10" s="0" t="n">
        <v>822</v>
      </c>
      <c r="N10" s="0" t="n">
        <v>1546</v>
      </c>
      <c r="O10" s="0" t="n">
        <v>3646</v>
      </c>
      <c r="P10" s="0" t="n">
        <v>1379</v>
      </c>
      <c r="Q10" s="0" t="n">
        <v>4676</v>
      </c>
      <c r="R10" s="0" t="n">
        <v>10499</v>
      </c>
      <c r="S10" s="0" t="n">
        <v>8899</v>
      </c>
      <c r="T10" s="0" t="n">
        <v>2323</v>
      </c>
      <c r="U10" s="0" t="n">
        <v>1280</v>
      </c>
      <c r="V10" s="0" t="n">
        <v>2007</v>
      </c>
      <c r="W10" s="0" t="n">
        <v>1729</v>
      </c>
    </row>
    <row r="11" customFormat="false" ht="13.8" hidden="false" customHeight="false" outlineLevel="0" collapsed="false">
      <c r="A11" s="18" t="s">
        <v>12</v>
      </c>
      <c r="B11" s="0" t="n">
        <v>93713</v>
      </c>
      <c r="C11" s="0" t="n">
        <v>37820</v>
      </c>
      <c r="D11" s="0" t="n">
        <v>113861</v>
      </c>
      <c r="E11" s="0" t="n">
        <v>977</v>
      </c>
      <c r="F11" s="0" t="n">
        <v>3603</v>
      </c>
      <c r="G11" s="0" t="n">
        <v>3915</v>
      </c>
      <c r="H11" s="0" t="n">
        <v>3722</v>
      </c>
      <c r="I11" s="0" t="n">
        <v>23093</v>
      </c>
      <c r="J11" s="0" t="n">
        <v>27408</v>
      </c>
      <c r="K11" s="0" t="n">
        <v>28377</v>
      </c>
      <c r="L11" s="0" t="n">
        <v>7521</v>
      </c>
      <c r="M11" s="0" t="n">
        <v>1612</v>
      </c>
      <c r="N11" s="0" t="n">
        <v>1034</v>
      </c>
      <c r="O11" s="0" t="n">
        <v>4175</v>
      </c>
      <c r="P11" s="0" t="n">
        <v>243</v>
      </c>
      <c r="Q11" s="0" t="n">
        <v>3075</v>
      </c>
      <c r="R11" s="0" t="n">
        <v>7232</v>
      </c>
      <c r="S11" s="0" t="n">
        <v>2096</v>
      </c>
      <c r="T11" s="0" t="n">
        <v>1059</v>
      </c>
      <c r="U11" s="0" t="n">
        <v>1180</v>
      </c>
      <c r="V11" s="0" t="n">
        <v>4649</v>
      </c>
      <c r="W11" s="0" t="n">
        <v>786</v>
      </c>
    </row>
    <row r="12" customFormat="false" ht="13.8" hidden="false" customHeight="false" outlineLevel="0" collapsed="false">
      <c r="A12" s="18" t="s">
        <v>13</v>
      </c>
      <c r="B12" s="0" t="n">
        <v>135549</v>
      </c>
      <c r="C12" s="0" t="n">
        <v>65693</v>
      </c>
      <c r="D12" s="0" t="n">
        <v>76471</v>
      </c>
      <c r="E12" s="0" t="n">
        <v>1065</v>
      </c>
      <c r="F12" s="0" t="n">
        <v>2621</v>
      </c>
      <c r="G12" s="0" t="n">
        <v>5136</v>
      </c>
      <c r="H12" s="0" t="n">
        <v>3200</v>
      </c>
      <c r="I12" s="0" t="n">
        <v>26074</v>
      </c>
      <c r="J12" s="0" t="n">
        <v>21475</v>
      </c>
      <c r="K12" s="0" t="n">
        <v>33235</v>
      </c>
      <c r="L12" s="0" t="n">
        <v>3317</v>
      </c>
      <c r="M12" s="0" t="n">
        <v>741</v>
      </c>
      <c r="N12" s="0" t="n">
        <v>837</v>
      </c>
      <c r="O12" s="0" t="n">
        <v>2391</v>
      </c>
      <c r="P12" s="0" t="n">
        <v>256</v>
      </c>
      <c r="Q12" s="0" t="n">
        <v>2033</v>
      </c>
      <c r="R12" s="0" t="n">
        <v>8653</v>
      </c>
      <c r="S12" s="0" t="n">
        <v>1591</v>
      </c>
      <c r="T12" s="0" t="n">
        <v>1416</v>
      </c>
      <c r="U12" s="0" t="n">
        <v>1458</v>
      </c>
      <c r="V12" s="0" t="n">
        <v>3655</v>
      </c>
      <c r="W12" s="0" t="n">
        <v>3633</v>
      </c>
    </row>
    <row r="13" customFormat="false" ht="13.8" hidden="false" customHeight="false" outlineLevel="0" collapsed="false">
      <c r="A13" s="18" t="s">
        <v>14</v>
      </c>
      <c r="B13" s="0" t="n">
        <v>98153</v>
      </c>
      <c r="C13" s="0" t="n">
        <v>104365</v>
      </c>
      <c r="D13" s="0" t="n">
        <v>93515</v>
      </c>
      <c r="E13" s="0" t="n">
        <v>1450</v>
      </c>
      <c r="F13" s="0" t="n">
        <v>3753</v>
      </c>
      <c r="G13" s="0" t="n">
        <v>5848</v>
      </c>
      <c r="H13" s="0" t="n">
        <v>5285</v>
      </c>
      <c r="I13" s="0" t="n">
        <v>14400</v>
      </c>
      <c r="J13" s="0" t="n">
        <v>42425</v>
      </c>
      <c r="K13" s="0" t="n">
        <v>5704</v>
      </c>
      <c r="L13" s="0" t="n">
        <v>2491</v>
      </c>
      <c r="M13" s="0" t="n">
        <v>1424</v>
      </c>
      <c r="N13" s="0" t="n">
        <v>987</v>
      </c>
      <c r="O13" s="0" t="n">
        <v>3195</v>
      </c>
      <c r="P13" s="0" t="n">
        <v>422</v>
      </c>
      <c r="Q13" s="0" t="n">
        <v>1728</v>
      </c>
      <c r="R13" s="0" t="n">
        <v>5292</v>
      </c>
      <c r="S13" s="0" t="n">
        <v>1570</v>
      </c>
      <c r="T13" s="0" t="n">
        <v>1433</v>
      </c>
      <c r="U13" s="0" t="n">
        <v>718</v>
      </c>
      <c r="V13" s="0" t="n">
        <v>5370</v>
      </c>
      <c r="W13" s="0" t="n">
        <v>3657</v>
      </c>
    </row>
    <row r="15" customFormat="false" ht="12.8" hidden="false" customHeight="false" outlineLevel="0" collapsed="false">
      <c r="A15" s="0" t="s">
        <v>15</v>
      </c>
      <c r="B15" s="0" t="n">
        <v>1584099</v>
      </c>
      <c r="C15" s="0" t="n">
        <v>1196113</v>
      </c>
      <c r="D15" s="0" t="n">
        <v>1277934</v>
      </c>
      <c r="E15" s="0" t="n">
        <v>18467</v>
      </c>
      <c r="F15" s="0" t="n">
        <v>79752</v>
      </c>
      <c r="G15" s="0" t="n">
        <v>73047</v>
      </c>
      <c r="H15" s="0" t="n">
        <v>57063</v>
      </c>
      <c r="I15" s="0" t="n">
        <v>270169</v>
      </c>
      <c r="J15" s="0" t="n">
        <v>448147</v>
      </c>
      <c r="K15" s="0" t="n">
        <v>67316</v>
      </c>
      <c r="L15" s="0" t="n">
        <v>69004</v>
      </c>
      <c r="M15" s="0" t="n">
        <v>23305</v>
      </c>
      <c r="N15" s="0" t="n">
        <v>19549</v>
      </c>
      <c r="O15" s="0" t="n">
        <v>100083</v>
      </c>
      <c r="P15" s="0" t="n">
        <v>12123</v>
      </c>
      <c r="Q15" s="0" t="n">
        <v>45271</v>
      </c>
      <c r="R15" s="0" t="n">
        <v>144421</v>
      </c>
      <c r="S15" s="0" t="n">
        <v>34196</v>
      </c>
      <c r="T15" s="0" t="n">
        <v>25663</v>
      </c>
      <c r="U15" s="0" t="n">
        <v>20373</v>
      </c>
      <c r="V15" s="0" t="n">
        <v>48450</v>
      </c>
      <c r="W15" s="0" t="n">
        <v>25563</v>
      </c>
    </row>
    <row r="16" customFormat="false" ht="12.8" hidden="false" customHeight="false" outlineLevel="0" collapsed="false">
      <c r="A16" s="0" t="s">
        <v>16</v>
      </c>
      <c r="B16" s="17" t="n">
        <v>132008.25</v>
      </c>
      <c r="C16" s="17" t="n">
        <v>99676.0833333333</v>
      </c>
      <c r="D16" s="17" t="n">
        <v>106494.5</v>
      </c>
      <c r="E16" s="17" t="n">
        <v>1538.91666666667</v>
      </c>
      <c r="F16" s="17" t="n">
        <v>6646</v>
      </c>
      <c r="G16" s="17" t="n">
        <v>6087.25</v>
      </c>
      <c r="H16" s="17" t="n">
        <v>4755.25</v>
      </c>
      <c r="I16" s="17" t="n">
        <v>22514.0833333333</v>
      </c>
      <c r="J16" s="17" t="n">
        <v>37345.5833333333</v>
      </c>
      <c r="K16" s="17" t="n">
        <v>5609.66666666667</v>
      </c>
      <c r="L16" s="17" t="n">
        <v>5750.33333333333</v>
      </c>
      <c r="M16" s="17" t="n">
        <v>1942.08333333333</v>
      </c>
      <c r="N16" s="17" t="n">
        <v>1629.08333333333</v>
      </c>
      <c r="O16" s="17" t="n">
        <v>8340.25</v>
      </c>
      <c r="P16" s="17" t="n">
        <v>1010.25</v>
      </c>
      <c r="Q16" s="17" t="n">
        <v>3772.58333333333</v>
      </c>
      <c r="R16" s="17" t="n">
        <v>12035.0833333333</v>
      </c>
      <c r="S16" s="17" t="n">
        <v>2849.66666666667</v>
      </c>
      <c r="T16" s="17" t="n">
        <v>2138.58333333333</v>
      </c>
      <c r="U16" s="17" t="n">
        <v>1697.75</v>
      </c>
      <c r="V16" s="17" t="n">
        <v>4037.5</v>
      </c>
      <c r="W16" s="17" t="n">
        <v>2130.25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1" sqref="A:D G15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4" width="16.31"/>
    <col collapsed="false" customWidth="true" hidden="false" outlineLevel="0" max="2" min="2" style="14" width="11.17"/>
    <col collapsed="false" customWidth="true" hidden="false" outlineLevel="0" max="3" min="3" style="14" width="18.82"/>
    <col collapsed="false" customWidth="true" hidden="false" outlineLevel="0" max="4" min="4" style="14" width="12.01"/>
    <col collapsed="false" customWidth="true" hidden="false" outlineLevel="0" max="5" min="5" style="14" width="16.59"/>
    <col collapsed="false" customWidth="true" hidden="false" outlineLevel="0" max="6" min="6" style="14" width="11.03"/>
    <col collapsed="false" customWidth="true" hidden="false" outlineLevel="0" max="7" min="7" style="14" width="18.82"/>
    <col collapsed="false" customWidth="true" hidden="false" outlineLevel="0" max="8" min="8" style="14" width="11.17"/>
    <col collapsed="false" customWidth="true" hidden="false" outlineLevel="0" max="9" min="9" style="14" width="8.39"/>
    <col collapsed="false" customWidth="true" hidden="false" outlineLevel="0" max="10" min="10" style="14" width="18.96"/>
    <col collapsed="false" customWidth="true" hidden="false" outlineLevel="0" max="11" min="11" style="14" width="10.33"/>
    <col collapsed="false" customWidth="true" hidden="false" outlineLevel="0" max="12" min="12" style="14" width="12.84"/>
    <col collapsed="false" customWidth="false" hidden="false" outlineLevel="0" max="14" min="13" style="14" width="11.53"/>
    <col collapsed="false" customWidth="true" hidden="false" outlineLevel="0" max="15" min="15" style="14" width="12.15"/>
    <col collapsed="false" customWidth="false" hidden="false" outlineLevel="0" max="16" min="16" style="14" width="11.53"/>
    <col collapsed="false" customWidth="true" hidden="false" outlineLevel="0" max="17" min="17" style="14" width="17.29"/>
    <col collapsed="false" customWidth="true" hidden="false" outlineLevel="0" max="18" min="18" style="14" width="10.76"/>
    <col collapsed="false" customWidth="true" hidden="false" outlineLevel="0" max="19" min="19" style="14" width="17.43"/>
    <col collapsed="false" customWidth="false" hidden="false" outlineLevel="0" max="1024" min="20" style="14" width="11.53"/>
  </cols>
  <sheetData>
    <row r="1" customFormat="false" ht="13.8" hidden="false" customHeight="false" outlineLevel="0" collapsed="false">
      <c r="E1" s="14" t="s">
        <v>134</v>
      </c>
      <c r="J1" s="14" t="s">
        <v>135</v>
      </c>
      <c r="O1" s="14" t="s">
        <v>136</v>
      </c>
    </row>
    <row r="2" customFormat="false" ht="13.8" hidden="false" customHeight="false" outlineLevel="0" collapsed="false">
      <c r="A2" s="14" t="s">
        <v>19</v>
      </c>
      <c r="B2" s="14" t="s">
        <v>33</v>
      </c>
      <c r="C2" s="14" t="s">
        <v>137</v>
      </c>
      <c r="D2" s="14" t="s">
        <v>138</v>
      </c>
      <c r="E2" s="14" t="s">
        <v>139</v>
      </c>
      <c r="F2" s="14" t="s">
        <v>140</v>
      </c>
      <c r="G2" s="14" t="s">
        <v>141</v>
      </c>
      <c r="J2" s="14" t="s">
        <v>20</v>
      </c>
      <c r="K2" s="14" t="s">
        <v>142</v>
      </c>
      <c r="L2" s="14" t="s">
        <v>22</v>
      </c>
      <c r="O2" s="14" t="s">
        <v>143</v>
      </c>
    </row>
    <row r="3" customFormat="false" ht="13.8" hidden="false" customHeight="false" outlineLevel="0" collapsed="false">
      <c r="A3" s="15" t="n">
        <v>43505</v>
      </c>
      <c r="B3" s="14" t="n">
        <v>1</v>
      </c>
      <c r="C3" s="14" t="s">
        <v>144</v>
      </c>
      <c r="D3" s="14" t="s">
        <v>145</v>
      </c>
      <c r="E3" s="14" t="n">
        <v>160</v>
      </c>
      <c r="F3" s="14" t="n">
        <v>180</v>
      </c>
      <c r="G3" s="14" t="n">
        <v>17593</v>
      </c>
      <c r="J3" s="10" t="n">
        <v>6676</v>
      </c>
      <c r="K3" s="10" t="n">
        <v>31244</v>
      </c>
      <c r="L3" s="11" t="n">
        <v>60</v>
      </c>
      <c r="O3" s="53" t="n">
        <v>3817</v>
      </c>
      <c r="Q3" s="14" t="s">
        <v>146</v>
      </c>
    </row>
    <row r="4" customFormat="false" ht="13.8" hidden="false" customHeight="false" outlineLevel="0" collapsed="false">
      <c r="A4" s="15" t="n">
        <v>43506</v>
      </c>
      <c r="B4" s="14" t="n">
        <v>2</v>
      </c>
      <c r="C4" s="14" t="s">
        <v>147</v>
      </c>
      <c r="D4" s="14" t="s">
        <v>145</v>
      </c>
      <c r="E4" s="14" t="n">
        <v>87</v>
      </c>
      <c r="F4" s="14" t="n">
        <v>158</v>
      </c>
      <c r="G4" s="14" t="n">
        <v>15303</v>
      </c>
      <c r="J4" s="10" t="n">
        <v>7939</v>
      </c>
      <c r="K4" s="10" t="n">
        <v>40980</v>
      </c>
      <c r="L4" s="11" t="n">
        <v>62</v>
      </c>
      <c r="O4" s="53" t="n">
        <v>6176</v>
      </c>
      <c r="Q4" s="14" t="s">
        <v>65</v>
      </c>
      <c r="R4" s="14" t="s">
        <v>140</v>
      </c>
      <c r="S4" s="14" t="s">
        <v>148</v>
      </c>
    </row>
    <row r="5" customFormat="false" ht="13.8" hidden="false" customHeight="false" outlineLevel="0" collapsed="false">
      <c r="A5" s="15" t="n">
        <v>43507</v>
      </c>
      <c r="B5" s="14" t="n">
        <v>3</v>
      </c>
      <c r="C5" s="14" t="s">
        <v>149</v>
      </c>
      <c r="D5" s="14" t="s">
        <v>150</v>
      </c>
      <c r="E5" s="14" t="n">
        <v>54</v>
      </c>
      <c r="F5" s="14" t="n">
        <v>90</v>
      </c>
      <c r="G5" s="14" t="n">
        <v>11984</v>
      </c>
      <c r="J5" s="10" t="n">
        <v>10245</v>
      </c>
      <c r="K5" s="10" t="n">
        <v>39887</v>
      </c>
      <c r="L5" s="11" t="n">
        <v>61</v>
      </c>
      <c r="O5" s="14" t="n">
        <v>2458</v>
      </c>
      <c r="Q5" s="14" t="s">
        <v>94</v>
      </c>
      <c r="R5" s="14" t="n">
        <v>87</v>
      </c>
      <c r="S5" s="54" t="n">
        <f aca="false">R5/2529</f>
        <v>0.0344009489916963</v>
      </c>
    </row>
    <row r="6" customFormat="false" ht="13.8" hidden="false" customHeight="false" outlineLevel="0" collapsed="false">
      <c r="A6" s="15" t="n">
        <v>43508</v>
      </c>
      <c r="B6" s="14" t="n">
        <v>4</v>
      </c>
      <c r="C6" s="14" t="s">
        <v>151</v>
      </c>
      <c r="D6" s="14" t="s">
        <v>150</v>
      </c>
      <c r="E6" s="14" t="n">
        <v>60</v>
      </c>
      <c r="F6" s="14" t="n">
        <v>107</v>
      </c>
      <c r="G6" s="14" t="n">
        <v>10846</v>
      </c>
      <c r="J6" s="10" t="n">
        <v>7760</v>
      </c>
      <c r="K6" s="10" t="n">
        <v>37407</v>
      </c>
      <c r="L6" s="11" t="n">
        <v>60</v>
      </c>
      <c r="O6" s="14" t="n">
        <v>2182</v>
      </c>
      <c r="Q6" s="14" t="s">
        <v>152</v>
      </c>
      <c r="R6" s="14" t="n">
        <v>98</v>
      </c>
      <c r="S6" s="54" t="n">
        <f aca="false">R6/2529</f>
        <v>0.0387504942665085</v>
      </c>
    </row>
    <row r="7" customFormat="false" ht="13.8" hidden="false" customHeight="false" outlineLevel="0" collapsed="false">
      <c r="A7" s="15" t="n">
        <v>43509</v>
      </c>
      <c r="B7" s="14" t="n">
        <v>5</v>
      </c>
      <c r="C7" s="14" t="s">
        <v>153</v>
      </c>
      <c r="D7" s="14" t="s">
        <v>150</v>
      </c>
      <c r="E7" s="14" t="n">
        <v>59</v>
      </c>
      <c r="F7" s="14" t="n">
        <v>84</v>
      </c>
      <c r="G7" s="14" t="n">
        <v>7221</v>
      </c>
      <c r="J7" s="10" t="n">
        <v>6520</v>
      </c>
      <c r="K7" s="10" t="n">
        <v>31376</v>
      </c>
      <c r="L7" s="11" t="n">
        <v>60</v>
      </c>
      <c r="O7" s="14" t="n">
        <v>2812</v>
      </c>
      <c r="Q7" s="14" t="s">
        <v>154</v>
      </c>
      <c r="R7" s="14" t="n">
        <v>45</v>
      </c>
      <c r="S7" s="54" t="n">
        <f aca="false">R7/2529</f>
        <v>0.0177935943060498</v>
      </c>
    </row>
    <row r="8" customFormat="false" ht="13.8" hidden="false" customHeight="false" outlineLevel="0" collapsed="false">
      <c r="A8" s="15" t="n">
        <v>43510</v>
      </c>
      <c r="B8" s="14" t="n">
        <v>6</v>
      </c>
      <c r="C8" s="14" t="s">
        <v>155</v>
      </c>
      <c r="D8" s="14" t="s">
        <v>150</v>
      </c>
      <c r="E8" s="14" t="n">
        <v>52</v>
      </c>
      <c r="F8" s="14" t="n">
        <v>61</v>
      </c>
      <c r="G8" s="14" t="n">
        <v>8519</v>
      </c>
      <c r="J8" s="10" t="n">
        <v>5423</v>
      </c>
      <c r="K8" s="10" t="n">
        <v>29294</v>
      </c>
      <c r="L8" s="11" t="n">
        <v>47</v>
      </c>
      <c r="O8" s="14" t="n">
        <v>2676</v>
      </c>
      <c r="Q8" s="14" t="s">
        <v>156</v>
      </c>
      <c r="R8" s="14" t="n">
        <v>99</v>
      </c>
      <c r="S8" s="54" t="n">
        <f aca="false">R8/2529</f>
        <v>0.0391459074733096</v>
      </c>
    </row>
    <row r="9" customFormat="false" ht="13.8" hidden="false" customHeight="false" outlineLevel="0" collapsed="false">
      <c r="A9" s="15" t="n">
        <v>43511</v>
      </c>
      <c r="B9" s="14" t="n">
        <v>7</v>
      </c>
      <c r="C9" s="14" t="s">
        <v>157</v>
      </c>
      <c r="D9" s="14" t="s">
        <v>158</v>
      </c>
      <c r="E9" s="14" t="n">
        <v>65</v>
      </c>
      <c r="F9" s="14" t="n">
        <v>62</v>
      </c>
      <c r="G9" s="14" t="n">
        <v>10702</v>
      </c>
      <c r="J9" s="10" t="n">
        <v>4718</v>
      </c>
      <c r="K9" s="10" t="n">
        <v>28806</v>
      </c>
      <c r="L9" s="11" t="n">
        <v>36</v>
      </c>
      <c r="O9" s="14" t="n">
        <v>2855</v>
      </c>
      <c r="Q9" s="14" t="s">
        <v>159</v>
      </c>
      <c r="R9" s="14" t="n">
        <v>50</v>
      </c>
      <c r="S9" s="54" t="n">
        <f aca="false">R9/2529</f>
        <v>0.0197706603400554</v>
      </c>
    </row>
    <row r="10" customFormat="false" ht="13.8" hidden="false" customHeight="false" outlineLevel="0" collapsed="false">
      <c r="A10" s="15" t="n">
        <v>43512</v>
      </c>
      <c r="B10" s="14" t="n">
        <v>8</v>
      </c>
      <c r="C10" s="14" t="s">
        <v>144</v>
      </c>
      <c r="D10" s="14" t="s">
        <v>158</v>
      </c>
      <c r="E10" s="14" t="n">
        <v>40</v>
      </c>
      <c r="F10" s="14" t="n">
        <v>61</v>
      </c>
      <c r="G10" s="14" t="n">
        <v>7316</v>
      </c>
      <c r="J10" s="10" t="n">
        <v>5151</v>
      </c>
      <c r="K10" s="10" t="n">
        <v>29252</v>
      </c>
      <c r="L10" s="11" t="n">
        <v>46</v>
      </c>
      <c r="O10" s="14" t="n">
        <v>3983</v>
      </c>
      <c r="Q10" s="14" t="s">
        <v>160</v>
      </c>
      <c r="R10" s="14" t="n">
        <v>145</v>
      </c>
      <c r="S10" s="54" t="n">
        <f aca="false">R10/2529</f>
        <v>0.0573349149861605</v>
      </c>
    </row>
    <row r="11" customFormat="false" ht="13.8" hidden="false" customHeight="false" outlineLevel="0" collapsed="false">
      <c r="A11" s="15" t="n">
        <v>43513</v>
      </c>
      <c r="B11" s="14" t="n">
        <v>9</v>
      </c>
      <c r="C11" s="14" t="s">
        <v>147</v>
      </c>
      <c r="D11" s="14" t="s">
        <v>158</v>
      </c>
      <c r="E11" s="14" t="n">
        <v>55</v>
      </c>
      <c r="F11" s="14" t="n">
        <v>73</v>
      </c>
      <c r="G11" s="14" t="n">
        <v>8298</v>
      </c>
      <c r="J11" s="10" t="n">
        <v>5333</v>
      </c>
      <c r="K11" s="10" t="n">
        <v>29292</v>
      </c>
      <c r="L11" s="11" t="n">
        <v>46</v>
      </c>
      <c r="O11" s="14" t="n">
        <v>1567</v>
      </c>
      <c r="Q11" s="14" t="s">
        <v>161</v>
      </c>
      <c r="R11" s="14" t="n">
        <v>101</v>
      </c>
      <c r="S11" s="54" t="n">
        <f aca="false">R11/2529</f>
        <v>0.0399367338869118</v>
      </c>
    </row>
    <row r="12" customFormat="false" ht="13.8" hidden="false" customHeight="false" outlineLevel="0" collapsed="false">
      <c r="A12" s="15" t="n">
        <v>43514</v>
      </c>
      <c r="B12" s="14" t="n">
        <v>10</v>
      </c>
      <c r="C12" s="14" t="s">
        <v>149</v>
      </c>
      <c r="D12" s="14" t="s">
        <v>162</v>
      </c>
      <c r="E12" s="14" t="n">
        <v>43</v>
      </c>
      <c r="F12" s="14" t="n">
        <v>42</v>
      </c>
      <c r="G12" s="14" t="n">
        <v>7197</v>
      </c>
      <c r="J12" s="10" t="n">
        <v>5276</v>
      </c>
      <c r="K12" s="10" t="n">
        <v>30112</v>
      </c>
      <c r="L12" s="11" t="n">
        <v>47</v>
      </c>
      <c r="O12" s="14" t="n">
        <v>2834</v>
      </c>
    </row>
    <row r="13" customFormat="false" ht="13.8" hidden="false" customHeight="false" outlineLevel="0" collapsed="false">
      <c r="A13" s="15" t="n">
        <v>43515</v>
      </c>
      <c r="B13" s="14" t="n">
        <v>11</v>
      </c>
      <c r="C13" s="14" t="s">
        <v>151</v>
      </c>
      <c r="D13" s="14" t="s">
        <v>162</v>
      </c>
      <c r="E13" s="14" t="n">
        <v>43</v>
      </c>
      <c r="F13" s="14" t="n">
        <v>68</v>
      </c>
      <c r="G13" s="14" t="n">
        <v>8176</v>
      </c>
      <c r="J13" s="10" t="n">
        <v>5236</v>
      </c>
      <c r="K13" s="10" t="n">
        <v>28218</v>
      </c>
      <c r="L13" s="11" t="n">
        <v>45</v>
      </c>
      <c r="O13" s="14" t="n">
        <v>1158</v>
      </c>
    </row>
    <row r="14" customFormat="false" ht="13.8" hidden="false" customHeight="false" outlineLevel="0" collapsed="false">
      <c r="A14" s="15" t="n">
        <v>43516</v>
      </c>
      <c r="B14" s="14" t="n">
        <v>12</v>
      </c>
      <c r="C14" s="14" t="s">
        <v>153</v>
      </c>
      <c r="D14" s="14" t="s">
        <v>163</v>
      </c>
      <c r="E14" s="14" t="n">
        <v>37</v>
      </c>
      <c r="F14" s="14" t="n">
        <v>79</v>
      </c>
      <c r="G14" s="14" t="n">
        <v>9942</v>
      </c>
      <c r="J14" s="10" t="n">
        <v>5348</v>
      </c>
      <c r="K14" s="10" t="n">
        <v>28206</v>
      </c>
      <c r="L14" s="11" t="n">
        <v>42</v>
      </c>
      <c r="O14" s="14" t="n">
        <v>1390</v>
      </c>
    </row>
    <row r="15" customFormat="false" ht="13.8" hidden="false" customHeight="false" outlineLevel="0" collapsed="false">
      <c r="A15" s="15" t="n">
        <v>43517</v>
      </c>
      <c r="B15" s="14" t="n">
        <v>13</v>
      </c>
      <c r="C15" s="14" t="s">
        <v>155</v>
      </c>
      <c r="D15" s="14" t="s">
        <v>163</v>
      </c>
      <c r="E15" s="14" t="n">
        <v>39</v>
      </c>
      <c r="F15" s="14" t="n">
        <v>57</v>
      </c>
      <c r="G15" s="14" t="n">
        <v>9908</v>
      </c>
      <c r="J15" s="10" t="n">
        <v>5454</v>
      </c>
      <c r="K15" s="10" t="n">
        <v>25510</v>
      </c>
      <c r="L15" s="11" t="n">
        <v>50</v>
      </c>
      <c r="O15" s="14" t="n">
        <v>1357</v>
      </c>
    </row>
    <row r="16" customFormat="false" ht="13.8" hidden="false" customHeight="false" outlineLevel="0" collapsed="false">
      <c r="A16" s="15" t="n">
        <v>43518</v>
      </c>
      <c r="B16" s="14" t="n">
        <v>14</v>
      </c>
      <c r="C16" s="14" t="s">
        <v>157</v>
      </c>
      <c r="D16" s="14" t="s">
        <v>163</v>
      </c>
      <c r="E16" s="14" t="n">
        <v>42</v>
      </c>
      <c r="F16" s="14" t="n">
        <v>64</v>
      </c>
      <c r="G16" s="14" t="n">
        <v>11928</v>
      </c>
      <c r="J16" s="10" t="n">
        <v>5084</v>
      </c>
      <c r="K16" s="10" t="n">
        <v>26335</v>
      </c>
      <c r="L16" s="11" t="n">
        <v>49</v>
      </c>
      <c r="O16" s="14" t="n">
        <v>2678</v>
      </c>
    </row>
    <row r="17" customFormat="false" ht="13.8" hidden="false" customHeight="false" outlineLevel="0" collapsed="false">
      <c r="A17" s="15" t="n">
        <v>43519</v>
      </c>
      <c r="B17" s="14" t="n">
        <v>15</v>
      </c>
      <c r="C17" s="14" t="s">
        <v>144</v>
      </c>
      <c r="D17" s="14" t="s">
        <v>163</v>
      </c>
      <c r="E17" s="14" t="n">
        <v>51</v>
      </c>
      <c r="F17" s="14" t="n">
        <v>54</v>
      </c>
      <c r="G17" s="14" t="n">
        <v>11197</v>
      </c>
      <c r="J17" s="10" t="n">
        <v>5194</v>
      </c>
      <c r="K17" s="10" t="n">
        <v>26648</v>
      </c>
      <c r="L17" s="11" t="n">
        <v>53</v>
      </c>
      <c r="O17" s="14" t="n">
        <v>1915</v>
      </c>
    </row>
    <row r="18" customFormat="false" ht="13.8" hidden="false" customHeight="false" outlineLevel="0" collapsed="false">
      <c r="A18" s="15" t="n">
        <v>43520</v>
      </c>
      <c r="B18" s="14" t="n">
        <v>16</v>
      </c>
      <c r="C18" s="14" t="s">
        <v>147</v>
      </c>
      <c r="D18" s="14" t="s">
        <v>164</v>
      </c>
      <c r="E18" s="14" t="n">
        <v>48</v>
      </c>
      <c r="F18" s="14" t="n">
        <v>48</v>
      </c>
      <c r="G18" s="14" t="n">
        <v>9255</v>
      </c>
      <c r="J18" s="10" t="n">
        <v>6260</v>
      </c>
      <c r="K18" s="10" t="n">
        <v>34074</v>
      </c>
      <c r="L18" s="11" t="n">
        <v>59</v>
      </c>
      <c r="O18" s="14" t="n">
        <v>2054</v>
      </c>
    </row>
    <row r="19" customFormat="false" ht="13.8" hidden="false" customHeight="false" outlineLevel="0" collapsed="false">
      <c r="A19" s="15" t="n">
        <v>43521</v>
      </c>
      <c r="B19" s="14" t="n">
        <v>17</v>
      </c>
      <c r="C19" s="14" t="s">
        <v>149</v>
      </c>
      <c r="D19" s="14" t="s">
        <v>164</v>
      </c>
      <c r="E19" s="14" t="n">
        <v>37</v>
      </c>
      <c r="F19" s="14" t="n">
        <v>41</v>
      </c>
      <c r="G19" s="14" t="n">
        <v>8167</v>
      </c>
      <c r="J19" s="10" t="n">
        <v>5669</v>
      </c>
      <c r="K19" s="10" t="n">
        <v>29762</v>
      </c>
      <c r="L19" s="11" t="n">
        <v>50</v>
      </c>
      <c r="O19" s="14" t="n">
        <v>1664</v>
      </c>
    </row>
    <row r="20" customFormat="false" ht="13.8" hidden="false" customHeight="false" outlineLevel="0" collapsed="false">
      <c r="A20" s="15" t="n">
        <v>43522</v>
      </c>
      <c r="B20" s="14" t="n">
        <v>18</v>
      </c>
      <c r="C20" s="14" t="s">
        <v>151</v>
      </c>
      <c r="D20" s="14" t="s">
        <v>164</v>
      </c>
      <c r="E20" s="14" t="n">
        <v>38</v>
      </c>
      <c r="F20" s="14" t="n">
        <v>41</v>
      </c>
      <c r="G20" s="14" t="n">
        <v>7684</v>
      </c>
      <c r="J20" s="10" t="n">
        <v>5374</v>
      </c>
      <c r="K20" s="10" t="n">
        <v>28623</v>
      </c>
      <c r="L20" s="11" t="n">
        <v>41</v>
      </c>
      <c r="O20" s="14" t="n">
        <v>713</v>
      </c>
    </row>
    <row r="21" customFormat="false" ht="13.8" hidden="false" customHeight="false" outlineLevel="0" collapsed="false">
      <c r="A21" s="15" t="n">
        <v>43523</v>
      </c>
      <c r="B21" s="14" t="n">
        <v>19</v>
      </c>
      <c r="C21" s="14" t="s">
        <v>153</v>
      </c>
      <c r="D21" s="14" t="s">
        <v>164</v>
      </c>
      <c r="E21" s="14" t="n">
        <v>34</v>
      </c>
      <c r="F21" s="14" t="n">
        <v>48</v>
      </c>
      <c r="G21" s="14" t="n">
        <v>10641</v>
      </c>
      <c r="J21" s="10" t="n">
        <v>5612</v>
      </c>
      <c r="K21" s="10" t="n">
        <v>30011</v>
      </c>
      <c r="L21" s="11" t="n">
        <v>48</v>
      </c>
      <c r="O21" s="14" t="n">
        <v>2961</v>
      </c>
    </row>
    <row r="22" customFormat="false" ht="13.8" hidden="false" customHeight="false" outlineLevel="0" collapsed="false">
      <c r="A22" s="15" t="n">
        <v>43524</v>
      </c>
      <c r="B22" s="14" t="n">
        <v>20</v>
      </c>
      <c r="C22" s="14" t="s">
        <v>155</v>
      </c>
      <c r="D22" s="14" t="s">
        <v>165</v>
      </c>
      <c r="E22" s="14" t="n">
        <v>33</v>
      </c>
      <c r="F22" s="14" t="n">
        <v>34</v>
      </c>
      <c r="G22" s="14" t="n">
        <v>5052</v>
      </c>
      <c r="J22" s="10" t="n">
        <v>3618</v>
      </c>
      <c r="K22" s="10" t="n">
        <v>19969</v>
      </c>
      <c r="L22" s="11" t="n">
        <v>32</v>
      </c>
      <c r="O22" s="14" t="n">
        <v>3801</v>
      </c>
    </row>
    <row r="23" customFormat="false" ht="13.8" hidden="false" customHeight="false" outlineLevel="0" collapsed="false">
      <c r="A23" s="15" t="n">
        <v>43525</v>
      </c>
      <c r="B23" s="14" t="n">
        <v>21</v>
      </c>
      <c r="C23" s="14" t="s">
        <v>157</v>
      </c>
      <c r="D23" s="14" t="s">
        <v>165</v>
      </c>
      <c r="E23" s="14" t="n">
        <v>40</v>
      </c>
      <c r="F23" s="14" t="n">
        <v>19</v>
      </c>
      <c r="G23" s="14" t="n">
        <v>11989</v>
      </c>
      <c r="J23" s="10" t="n">
        <v>5632</v>
      </c>
      <c r="K23" s="10" t="n">
        <v>29118</v>
      </c>
      <c r="L23" s="11" t="n">
        <v>53</v>
      </c>
      <c r="O23" s="14" t="n">
        <v>2179</v>
      </c>
    </row>
    <row r="24" customFormat="false" ht="13.8" hidden="false" customHeight="false" outlineLevel="0" collapsed="false">
      <c r="A24" s="15" t="n">
        <v>43526</v>
      </c>
      <c r="B24" s="14" t="n">
        <v>22</v>
      </c>
      <c r="C24" s="14" t="s">
        <v>144</v>
      </c>
      <c r="D24" s="14" t="s">
        <v>165</v>
      </c>
      <c r="E24" s="14" t="n">
        <v>28</v>
      </c>
      <c r="F24" s="14" t="n">
        <v>24</v>
      </c>
      <c r="G24" s="14" t="n">
        <v>3447</v>
      </c>
      <c r="J24" s="10" t="n">
        <v>5115</v>
      </c>
      <c r="K24" s="10" t="n">
        <v>27858</v>
      </c>
      <c r="L24" s="11" t="n">
        <v>41</v>
      </c>
      <c r="O24" s="14" t="n">
        <v>1545</v>
      </c>
    </row>
    <row r="25" customFormat="false" ht="13.8" hidden="false" customHeight="false" outlineLevel="0" collapsed="false">
      <c r="A25" s="15" t="n">
        <v>43527</v>
      </c>
      <c r="B25" s="14" t="n">
        <v>23</v>
      </c>
      <c r="C25" s="14" t="s">
        <v>147</v>
      </c>
      <c r="D25" s="14" t="s">
        <v>165</v>
      </c>
      <c r="E25" s="14" t="n">
        <v>28</v>
      </c>
      <c r="F25" s="14" t="n">
        <v>35</v>
      </c>
      <c r="G25" s="14" t="n">
        <v>7854</v>
      </c>
      <c r="J25" s="10" t="n">
        <v>5658</v>
      </c>
      <c r="K25" s="10" t="n">
        <v>29968</v>
      </c>
      <c r="L25" s="11" t="n">
        <v>44</v>
      </c>
      <c r="O25" s="14" t="n">
        <v>4036</v>
      </c>
    </row>
    <row r="26" customFormat="false" ht="13.8" hidden="false" customHeight="false" outlineLevel="0" collapsed="false">
      <c r="A26" s="15" t="n">
        <v>43528</v>
      </c>
      <c r="B26" s="14" t="n">
        <v>24</v>
      </c>
      <c r="C26" s="14" t="s">
        <v>149</v>
      </c>
      <c r="D26" s="14" t="s">
        <v>165</v>
      </c>
      <c r="E26" s="14" t="n">
        <v>33</v>
      </c>
      <c r="F26" s="14" t="n">
        <v>68</v>
      </c>
      <c r="G26" s="14" t="n">
        <v>6378</v>
      </c>
      <c r="J26" s="10" t="n">
        <v>5823</v>
      </c>
      <c r="K26" s="10" t="n">
        <v>30923</v>
      </c>
      <c r="L26" s="11" t="n">
        <v>64</v>
      </c>
      <c r="O26" s="14" t="n">
        <v>1165</v>
      </c>
    </row>
    <row r="27" customFormat="false" ht="13.8" hidden="false" customHeight="false" outlineLevel="0" collapsed="false">
      <c r="A27" s="15" t="n">
        <v>43529</v>
      </c>
      <c r="B27" s="14" t="n">
        <v>25</v>
      </c>
      <c r="C27" s="14" t="s">
        <v>151</v>
      </c>
      <c r="D27" s="14" t="s">
        <v>165</v>
      </c>
      <c r="E27" s="14" t="n">
        <v>29</v>
      </c>
      <c r="F27" s="14" t="n">
        <v>38</v>
      </c>
      <c r="G27" s="14" t="n">
        <v>4978</v>
      </c>
      <c r="J27" s="10" t="n">
        <v>5505</v>
      </c>
      <c r="K27" s="10" t="n">
        <v>28514</v>
      </c>
      <c r="L27" s="11" t="n">
        <v>40</v>
      </c>
      <c r="O27" s="14" t="n">
        <v>1541</v>
      </c>
    </row>
    <row r="28" customFormat="false" ht="13.8" hidden="false" customHeight="false" outlineLevel="0" collapsed="false">
      <c r="A28" s="15" t="n">
        <v>43530</v>
      </c>
      <c r="B28" s="14" t="n">
        <v>26</v>
      </c>
      <c r="C28" s="14" t="s">
        <v>153</v>
      </c>
      <c r="D28" s="14" t="s">
        <v>165</v>
      </c>
      <c r="E28" s="14" t="n">
        <v>29</v>
      </c>
      <c r="F28" s="14" t="n">
        <v>35</v>
      </c>
      <c r="G28" s="14" t="n">
        <v>4974</v>
      </c>
      <c r="J28" s="10" t="n">
        <v>5136</v>
      </c>
      <c r="K28" s="10" t="n">
        <v>25623</v>
      </c>
      <c r="L28" s="11" t="n">
        <v>54</v>
      </c>
      <c r="O28" s="14" t="n">
        <v>1960</v>
      </c>
    </row>
    <row r="29" customFormat="false" ht="13.8" hidden="false" customHeight="false" outlineLevel="0" collapsed="false">
      <c r="A29" s="15" t="n">
        <v>43531</v>
      </c>
      <c r="B29" s="14" t="n">
        <v>27</v>
      </c>
      <c r="C29" s="14" t="s">
        <v>155</v>
      </c>
      <c r="D29" s="14" t="s">
        <v>165</v>
      </c>
      <c r="E29" s="14" t="n">
        <v>30</v>
      </c>
      <c r="F29" s="14" t="n">
        <v>30</v>
      </c>
      <c r="G29" s="14" t="n">
        <v>5303</v>
      </c>
      <c r="J29" s="10" t="n">
        <v>5758</v>
      </c>
      <c r="K29" s="10" t="n">
        <v>25133</v>
      </c>
      <c r="L29" s="11" t="n">
        <v>48</v>
      </c>
      <c r="O29" s="14" t="n">
        <v>2529</v>
      </c>
    </row>
    <row r="30" customFormat="false" ht="13.8" hidden="false" customHeight="false" outlineLevel="0" collapsed="false">
      <c r="A30" s="15" t="n">
        <v>43532</v>
      </c>
      <c r="B30" s="14" t="n">
        <v>28</v>
      </c>
      <c r="C30" s="14" t="s">
        <v>157</v>
      </c>
      <c r="D30" s="14" t="s">
        <v>165</v>
      </c>
      <c r="E30" s="14" t="n">
        <v>33</v>
      </c>
      <c r="F30" s="14" t="n">
        <v>26</v>
      </c>
      <c r="G30" s="14" t="n">
        <v>3872</v>
      </c>
      <c r="J30" s="10" t="n">
        <v>5545</v>
      </c>
      <c r="K30" s="10" t="n">
        <v>27967</v>
      </c>
      <c r="L30" s="11" t="n">
        <v>33</v>
      </c>
      <c r="O30" s="14" t="n">
        <v>2583</v>
      </c>
    </row>
    <row r="31" customFormat="false" ht="13.8" hidden="false" customHeight="false" outlineLevel="0" collapsed="false">
      <c r="A31" s="15" t="n">
        <v>43533</v>
      </c>
      <c r="B31" s="14" t="n">
        <v>29</v>
      </c>
      <c r="C31" s="14" t="s">
        <v>144</v>
      </c>
      <c r="D31" s="14" t="s">
        <v>165</v>
      </c>
      <c r="E31" s="14" t="n">
        <v>43</v>
      </c>
      <c r="F31" s="14" t="n">
        <v>40</v>
      </c>
      <c r="G31" s="14" t="n">
        <v>4247</v>
      </c>
      <c r="J31" s="10" t="n">
        <v>4847</v>
      </c>
      <c r="K31" s="10" t="n">
        <v>27337</v>
      </c>
      <c r="L31" s="11" t="n">
        <v>47</v>
      </c>
      <c r="O31" s="14" t="n">
        <v>997</v>
      </c>
    </row>
    <row r="32" customFormat="false" ht="13.8" hidden="false" customHeight="false" outlineLevel="0" collapsed="false">
      <c r="A32" s="15" t="n">
        <v>43534</v>
      </c>
      <c r="B32" s="14" t="n">
        <v>30</v>
      </c>
      <c r="C32" s="14" t="s">
        <v>147</v>
      </c>
      <c r="D32" s="14" t="s">
        <v>165</v>
      </c>
      <c r="E32" s="14" t="n">
        <v>34</v>
      </c>
      <c r="F32" s="14" t="n">
        <v>40</v>
      </c>
      <c r="G32" s="14" t="n">
        <v>4583</v>
      </c>
      <c r="J32" s="10" t="n">
        <v>5496</v>
      </c>
      <c r="K32" s="10" t="n">
        <v>30288</v>
      </c>
      <c r="L32" s="11" t="n">
        <v>53</v>
      </c>
      <c r="O32" s="14" t="n">
        <v>2948</v>
      </c>
    </row>
    <row r="33" customFormat="false" ht="13.8" hidden="false" customHeight="false" outlineLevel="0" collapsed="false">
      <c r="A33" s="15" t="n">
        <v>43535</v>
      </c>
      <c r="B33" s="14" t="n">
        <v>31</v>
      </c>
      <c r="C33" s="14" t="s">
        <v>149</v>
      </c>
      <c r="D33" s="14" t="s">
        <v>166</v>
      </c>
      <c r="E33" s="14" t="n">
        <v>32</v>
      </c>
      <c r="F33" s="14" t="n">
        <v>51</v>
      </c>
      <c r="G33" s="14" t="n">
        <v>8545</v>
      </c>
      <c r="J33" s="10" t="n">
        <v>5302</v>
      </c>
      <c r="K33" s="10" t="n">
        <v>29034</v>
      </c>
      <c r="L33" s="11" t="n">
        <v>41</v>
      </c>
      <c r="O33" s="14" t="n">
        <v>2633</v>
      </c>
    </row>
    <row r="34" customFormat="false" ht="13.8" hidden="false" customHeight="false" outlineLevel="0" collapsed="false">
      <c r="A34" s="15" t="n">
        <v>43536</v>
      </c>
      <c r="B34" s="14" t="n">
        <v>32</v>
      </c>
      <c r="C34" s="14" t="s">
        <v>151</v>
      </c>
      <c r="D34" s="14" t="s">
        <v>167</v>
      </c>
      <c r="E34" s="14" t="n">
        <v>30</v>
      </c>
      <c r="F34" s="14" t="n">
        <v>24</v>
      </c>
      <c r="G34" s="14" t="n">
        <v>3464</v>
      </c>
      <c r="J34" s="10" t="n">
        <v>5145</v>
      </c>
      <c r="K34" s="10" t="n">
        <v>28599</v>
      </c>
      <c r="L34" s="11" t="n">
        <v>42</v>
      </c>
      <c r="O34" s="14" t="n">
        <v>2342</v>
      </c>
    </row>
    <row r="35" customFormat="false" ht="13.8" hidden="false" customHeight="false" outlineLevel="0" collapsed="false">
      <c r="A35" s="15" t="n">
        <v>43537</v>
      </c>
      <c r="B35" s="14" t="n">
        <v>33</v>
      </c>
      <c r="C35" s="14" t="s">
        <v>153</v>
      </c>
      <c r="D35" s="14" t="s">
        <v>168</v>
      </c>
      <c r="E35" s="14" t="n">
        <v>34</v>
      </c>
      <c r="F35" s="14" t="n">
        <v>44</v>
      </c>
      <c r="G35" s="14" t="n">
        <v>3999</v>
      </c>
      <c r="J35" s="10" t="n">
        <v>4966</v>
      </c>
      <c r="K35" s="10" t="n">
        <v>27883</v>
      </c>
      <c r="L35" s="11" t="n">
        <v>41</v>
      </c>
      <c r="O35" s="14" t="n">
        <v>968</v>
      </c>
    </row>
    <row r="36" customFormat="false" ht="13.8" hidden="false" customHeight="false" outlineLevel="0" collapsed="false">
      <c r="A36" s="15" t="n">
        <v>43538</v>
      </c>
      <c r="B36" s="14" t="n">
        <v>34</v>
      </c>
      <c r="C36" s="14" t="s">
        <v>155</v>
      </c>
      <c r="D36" s="14" t="s">
        <v>168</v>
      </c>
      <c r="E36" s="14" t="n">
        <v>30</v>
      </c>
      <c r="F36" s="14" t="n">
        <v>22</v>
      </c>
      <c r="G36" s="14" t="n">
        <v>3740</v>
      </c>
      <c r="J36" s="10" t="n">
        <v>4938</v>
      </c>
      <c r="K36" s="10" t="n">
        <v>26817</v>
      </c>
      <c r="L36" s="11" t="n">
        <v>36</v>
      </c>
      <c r="O36" s="14" t="n">
        <v>1704</v>
      </c>
    </row>
    <row r="37" customFormat="false" ht="13.8" hidden="false" customHeight="false" outlineLevel="0" collapsed="false">
      <c r="A37" s="15" t="n">
        <v>43539</v>
      </c>
      <c r="B37" s="14" t="n">
        <v>35</v>
      </c>
      <c r="C37" s="14" t="s">
        <v>157</v>
      </c>
      <c r="D37" s="14" t="s">
        <v>169</v>
      </c>
      <c r="E37" s="14" t="n">
        <v>24</v>
      </c>
      <c r="F37" s="14" t="n">
        <v>24</v>
      </c>
      <c r="G37" s="14" t="n">
        <v>7974</v>
      </c>
      <c r="J37" s="10" t="n">
        <v>4865</v>
      </c>
      <c r="K37" s="10" t="n">
        <v>28586</v>
      </c>
      <c r="L37" s="11" t="n">
        <v>45</v>
      </c>
      <c r="O37" s="14" t="n">
        <v>1636</v>
      </c>
    </row>
    <row r="38" customFormat="false" ht="13.8" hidden="false" customHeight="false" outlineLevel="0" collapsed="false">
      <c r="A38" s="15" t="n">
        <v>43540</v>
      </c>
      <c r="B38" s="14" t="n">
        <v>36</v>
      </c>
      <c r="C38" s="14" t="s">
        <v>144</v>
      </c>
      <c r="D38" s="14" t="s">
        <v>170</v>
      </c>
      <c r="E38" s="14" t="n">
        <v>35</v>
      </c>
      <c r="F38" s="14" t="n">
        <v>14</v>
      </c>
      <c r="G38" s="14" t="n">
        <v>3284</v>
      </c>
      <c r="J38" s="10" t="n">
        <v>5177</v>
      </c>
      <c r="K38" s="10" t="n">
        <v>34513</v>
      </c>
      <c r="L38" s="11" t="n">
        <v>38</v>
      </c>
      <c r="O38" s="14" t="n">
        <v>868</v>
      </c>
    </row>
    <row r="39" customFormat="false" ht="13.8" hidden="false" customHeight="false" outlineLevel="0" collapsed="false">
      <c r="A39" s="15" t="n">
        <v>43541</v>
      </c>
      <c r="B39" s="14" t="n">
        <v>37</v>
      </c>
      <c r="C39" s="14" t="s">
        <v>147</v>
      </c>
      <c r="D39" s="14" t="s">
        <v>170</v>
      </c>
      <c r="E39" s="14" t="n">
        <v>27</v>
      </c>
      <c r="F39" s="14" t="n">
        <v>25</v>
      </c>
      <c r="G39" s="14" t="n">
        <v>4361</v>
      </c>
      <c r="J39" s="10" t="n">
        <v>5161</v>
      </c>
      <c r="K39" s="10" t="n">
        <v>28703</v>
      </c>
      <c r="L39" s="11" t="n">
        <v>46</v>
      </c>
      <c r="O39" s="14" t="n">
        <v>1206</v>
      </c>
    </row>
    <row r="40" customFormat="false" ht="13.8" hidden="false" customHeight="false" outlineLevel="0" collapsed="false">
      <c r="A40" s="15" t="n">
        <v>43542</v>
      </c>
      <c r="B40" s="14" t="n">
        <v>38</v>
      </c>
      <c r="C40" s="14" t="s">
        <v>149</v>
      </c>
      <c r="D40" s="14" t="s">
        <v>170</v>
      </c>
      <c r="E40" s="14" t="n">
        <v>30</v>
      </c>
      <c r="F40" s="14" t="n">
        <v>30</v>
      </c>
      <c r="G40" s="14" t="n">
        <v>4981</v>
      </c>
      <c r="J40" s="10" t="n">
        <v>4869</v>
      </c>
      <c r="K40" s="10" t="n">
        <v>25747</v>
      </c>
      <c r="L40" s="11" t="n">
        <v>38</v>
      </c>
      <c r="O40" s="14" t="n">
        <v>1262</v>
      </c>
    </row>
    <row r="41" customFormat="false" ht="13.8" hidden="false" customHeight="false" outlineLevel="0" collapsed="false">
      <c r="A41" s="15" t="n">
        <v>43543</v>
      </c>
      <c r="B41" s="14" t="n">
        <v>39</v>
      </c>
      <c r="C41" s="14" t="s">
        <v>151</v>
      </c>
      <c r="D41" s="14" t="s">
        <v>171</v>
      </c>
      <c r="E41" s="14" t="n">
        <v>25</v>
      </c>
      <c r="F41" s="14" t="n">
        <v>35</v>
      </c>
      <c r="G41" s="14" t="n">
        <v>4771</v>
      </c>
      <c r="J41" s="10" t="n">
        <v>4875</v>
      </c>
      <c r="K41" s="10" t="n">
        <v>24214</v>
      </c>
      <c r="L41" s="11" t="n">
        <v>38</v>
      </c>
      <c r="O41" s="14" t="n">
        <v>1318</v>
      </c>
    </row>
    <row r="42" customFormat="false" ht="13.8" hidden="false" customHeight="false" outlineLevel="0" collapsed="false">
      <c r="A42" s="15" t="n">
        <v>43544</v>
      </c>
      <c r="B42" s="14" t="n">
        <v>40</v>
      </c>
      <c r="C42" s="14" t="s">
        <v>153</v>
      </c>
      <c r="D42" s="14" t="s">
        <v>171</v>
      </c>
      <c r="E42" s="14" t="n">
        <v>26</v>
      </c>
      <c r="F42" s="14" t="n">
        <v>45</v>
      </c>
      <c r="G42" s="14" t="n">
        <v>5863</v>
      </c>
      <c r="J42" s="10" t="n">
        <v>5588</v>
      </c>
      <c r="K42" s="10" t="n">
        <v>30084</v>
      </c>
      <c r="L42" s="11" t="n">
        <v>44</v>
      </c>
      <c r="O42" s="14" t="n">
        <v>2747</v>
      </c>
    </row>
    <row r="43" customFormat="false" ht="13.8" hidden="false" customHeight="false" outlineLevel="0" collapsed="false">
      <c r="A43" s="15" t="n">
        <v>43545</v>
      </c>
      <c r="B43" s="14" t="n">
        <v>41</v>
      </c>
      <c r="C43" s="14" t="s">
        <v>155</v>
      </c>
      <c r="D43" s="14" t="s">
        <v>172</v>
      </c>
      <c r="E43" s="14" t="n">
        <v>30</v>
      </c>
      <c r="F43" s="14" t="n">
        <v>26</v>
      </c>
      <c r="G43" s="14" t="n">
        <v>4047</v>
      </c>
      <c r="J43" s="10" t="n">
        <v>6064</v>
      </c>
      <c r="K43" s="10" t="n">
        <v>32785</v>
      </c>
      <c r="L43" s="11" t="n">
        <v>33</v>
      </c>
      <c r="O43" s="14" t="n">
        <v>3291</v>
      </c>
    </row>
    <row r="44" customFormat="false" ht="13.8" hidden="false" customHeight="false" outlineLevel="0" collapsed="false">
      <c r="A44" s="15" t="n">
        <v>43546</v>
      </c>
      <c r="B44" s="14" t="n">
        <v>42</v>
      </c>
      <c r="C44" s="14" t="s">
        <v>157</v>
      </c>
      <c r="D44" s="14" t="s">
        <v>173</v>
      </c>
      <c r="E44" s="14" t="n">
        <v>29</v>
      </c>
      <c r="F44" s="14" t="n">
        <v>50</v>
      </c>
      <c r="G44" s="14" t="n">
        <v>6800</v>
      </c>
      <c r="J44" s="10" t="n">
        <v>5226</v>
      </c>
      <c r="K44" s="10" t="n">
        <v>27490</v>
      </c>
      <c r="L44" s="11" t="n">
        <v>43</v>
      </c>
      <c r="O44" s="14" t="n">
        <v>1914</v>
      </c>
    </row>
    <row r="45" customFormat="false" ht="13.8" hidden="false" customHeight="false" outlineLevel="0" collapsed="false">
      <c r="A45" s="15" t="n">
        <v>43547</v>
      </c>
      <c r="B45" s="14" t="n">
        <v>43</v>
      </c>
      <c r="C45" s="14" t="s">
        <v>144</v>
      </c>
      <c r="D45" s="14" t="s">
        <v>173</v>
      </c>
      <c r="E45" s="14" t="n">
        <v>35</v>
      </c>
      <c r="F45" s="14" t="n">
        <v>34</v>
      </c>
      <c r="G45" s="14" t="n">
        <v>4019</v>
      </c>
      <c r="J45" s="10" t="n">
        <v>4937</v>
      </c>
      <c r="K45" s="10" t="n">
        <v>25975</v>
      </c>
      <c r="L45" s="11" t="n">
        <v>43</v>
      </c>
      <c r="O45" s="14" t="n">
        <v>1606</v>
      </c>
    </row>
    <row r="46" customFormat="false" ht="13.8" hidden="false" customHeight="false" outlineLevel="0" collapsed="false">
      <c r="A46" s="15" t="n">
        <v>43548</v>
      </c>
      <c r="B46" s="14" t="n">
        <v>44</v>
      </c>
      <c r="C46" s="14" t="s">
        <v>147</v>
      </c>
      <c r="D46" s="14" t="s">
        <v>173</v>
      </c>
      <c r="E46" s="14" t="n">
        <v>36</v>
      </c>
      <c r="F46" s="14" t="n">
        <v>31</v>
      </c>
      <c r="G46" s="14" t="n">
        <v>8583</v>
      </c>
      <c r="J46" s="10" t="n">
        <v>5281</v>
      </c>
      <c r="K46" s="10" t="n">
        <v>26817</v>
      </c>
      <c r="L46" s="11" t="n">
        <v>43</v>
      </c>
      <c r="O46" s="14" t="n">
        <v>3048</v>
      </c>
    </row>
    <row r="47" customFormat="false" ht="13.8" hidden="false" customHeight="false" outlineLevel="0" collapsed="false">
      <c r="A47" s="15" t="n">
        <v>43549</v>
      </c>
      <c r="B47" s="14" t="n">
        <v>45</v>
      </c>
      <c r="C47" s="14" t="s">
        <v>149</v>
      </c>
      <c r="D47" s="14" t="s">
        <v>174</v>
      </c>
      <c r="E47" s="14" t="n">
        <v>33</v>
      </c>
      <c r="F47" s="14" t="n">
        <v>38</v>
      </c>
      <c r="G47" s="14" t="n">
        <v>8350</v>
      </c>
      <c r="J47" s="10" t="n">
        <v>5123</v>
      </c>
      <c r="K47" s="10" t="n">
        <v>28842</v>
      </c>
      <c r="L47" s="11" t="n">
        <v>37</v>
      </c>
      <c r="O47" s="14" t="n">
        <v>1335</v>
      </c>
    </row>
    <row r="48" customFormat="false" ht="13.8" hidden="false" customHeight="false" outlineLevel="0" collapsed="false">
      <c r="A48" s="15" t="n">
        <v>43550</v>
      </c>
      <c r="B48" s="14" t="n">
        <v>46</v>
      </c>
      <c r="C48" s="14" t="s">
        <v>151</v>
      </c>
      <c r="D48" s="14" t="s">
        <v>174</v>
      </c>
      <c r="E48" s="14" t="n">
        <v>47</v>
      </c>
      <c r="F48" s="14" t="n">
        <v>39</v>
      </c>
      <c r="G48" s="14" t="n">
        <v>5316</v>
      </c>
      <c r="J48" s="10" t="n">
        <v>5113</v>
      </c>
      <c r="K48" s="10" t="n">
        <v>30406</v>
      </c>
      <c r="L48" s="11" t="n">
        <v>51</v>
      </c>
      <c r="O48" s="14" t="n">
        <v>1389</v>
      </c>
    </row>
    <row r="49" customFormat="false" ht="13.8" hidden="false" customHeight="false" outlineLevel="0" collapsed="false">
      <c r="A49" s="15" t="n">
        <v>43551</v>
      </c>
      <c r="B49" s="14" t="n">
        <v>47</v>
      </c>
      <c r="C49" s="14" t="s">
        <v>153</v>
      </c>
      <c r="D49" s="14" t="s">
        <v>175</v>
      </c>
      <c r="E49" s="14" t="n">
        <v>32</v>
      </c>
      <c r="F49" s="14" t="n">
        <v>34</v>
      </c>
      <c r="G49" s="14" t="n">
        <v>5573</v>
      </c>
      <c r="J49" s="10" t="n">
        <v>5396</v>
      </c>
      <c r="K49" s="10" t="n">
        <v>30364</v>
      </c>
      <c r="L49" s="11" t="n">
        <v>49</v>
      </c>
      <c r="O49" s="14" t="n">
        <v>1022</v>
      </c>
    </row>
    <row r="50" customFormat="false" ht="13.8" hidden="false" customHeight="false" outlineLevel="0" collapsed="false">
      <c r="A50" s="15" t="n">
        <v>43552</v>
      </c>
      <c r="B50" s="14" t="n">
        <v>48</v>
      </c>
      <c r="C50" s="14" t="s">
        <v>155</v>
      </c>
      <c r="D50" s="14" t="s">
        <v>176</v>
      </c>
      <c r="E50" s="14" t="n">
        <v>34</v>
      </c>
      <c r="F50" s="14" t="n">
        <v>42</v>
      </c>
      <c r="G50" s="14" t="n">
        <v>6178</v>
      </c>
      <c r="J50" s="10" t="n">
        <v>5401</v>
      </c>
      <c r="K50" s="10" t="n">
        <v>28333</v>
      </c>
      <c r="L50" s="11" t="n">
        <v>51</v>
      </c>
      <c r="O50" s="14" t="n">
        <v>3838</v>
      </c>
    </row>
    <row r="51" customFormat="false" ht="13.8" hidden="false" customHeight="false" outlineLevel="0" collapsed="false">
      <c r="A51" s="15" t="n">
        <v>43553</v>
      </c>
      <c r="B51" s="14" t="n">
        <v>49</v>
      </c>
      <c r="C51" s="14" t="s">
        <v>157</v>
      </c>
      <c r="D51" s="14" t="s">
        <v>177</v>
      </c>
      <c r="E51" s="14" t="n">
        <v>35</v>
      </c>
      <c r="F51" s="14" t="n">
        <v>37</v>
      </c>
      <c r="G51" s="14" t="n">
        <v>6756</v>
      </c>
      <c r="J51" s="10" t="n">
        <v>5002</v>
      </c>
      <c r="K51" s="10" t="n">
        <v>29650</v>
      </c>
      <c r="L51" s="11" t="n">
        <v>54</v>
      </c>
      <c r="O51" s="14" t="n">
        <v>1351</v>
      </c>
    </row>
    <row r="52" customFormat="false" ht="13.8" hidden="false" customHeight="false" outlineLevel="0" collapsed="false">
      <c r="A52" s="15" t="n">
        <v>43554</v>
      </c>
      <c r="B52" s="14" t="n">
        <v>50</v>
      </c>
      <c r="C52" s="14" t="s">
        <v>144</v>
      </c>
      <c r="D52" s="14" t="s">
        <v>178</v>
      </c>
      <c r="E52" s="14" t="n">
        <v>40</v>
      </c>
      <c r="F52" s="14" t="n">
        <v>48</v>
      </c>
      <c r="G52" s="14" t="n">
        <v>4285</v>
      </c>
      <c r="J52" s="10" t="n">
        <v>5817</v>
      </c>
      <c r="K52" s="10" t="n">
        <v>32940</v>
      </c>
      <c r="L52" s="11" t="n">
        <v>39</v>
      </c>
      <c r="O52" s="14" t="n">
        <v>2533</v>
      </c>
    </row>
    <row r="53" customFormat="false" ht="13.8" hidden="false" customHeight="false" outlineLevel="0" collapsed="false">
      <c r="A53" s="15" t="n">
        <v>43555</v>
      </c>
      <c r="B53" s="14" t="n">
        <v>51</v>
      </c>
      <c r="C53" s="14" t="s">
        <v>147</v>
      </c>
      <c r="D53" s="14" t="s">
        <v>178</v>
      </c>
      <c r="E53" s="14" t="n">
        <v>44</v>
      </c>
      <c r="F53" s="14" t="n">
        <v>33</v>
      </c>
      <c r="G53" s="14" t="n">
        <v>4245</v>
      </c>
      <c r="J53" s="10" t="n">
        <v>6326</v>
      </c>
      <c r="K53" s="10" t="n">
        <v>37823</v>
      </c>
      <c r="L53" s="11" t="n">
        <v>58</v>
      </c>
      <c r="O53" s="14" t="n">
        <v>1058</v>
      </c>
    </row>
    <row r="54" customFormat="false" ht="13.8" hidden="false" customHeight="false" outlineLevel="0" collapsed="false">
      <c r="A54" s="15" t="n">
        <v>43556</v>
      </c>
      <c r="B54" s="14" t="n">
        <v>52</v>
      </c>
      <c r="C54" s="14" t="s">
        <v>149</v>
      </c>
      <c r="D54" s="14" t="s">
        <v>179</v>
      </c>
      <c r="E54" s="14" t="n">
        <v>37</v>
      </c>
      <c r="F54" s="14" t="n">
        <v>74</v>
      </c>
      <c r="G54" s="14" t="n">
        <v>8882</v>
      </c>
      <c r="J54" s="10" t="n">
        <v>6743</v>
      </c>
      <c r="K54" s="10" t="n">
        <v>42076</v>
      </c>
      <c r="L54" s="11" t="n">
        <v>56</v>
      </c>
      <c r="O54" s="14" t="n">
        <v>3022</v>
      </c>
    </row>
    <row r="55" customFormat="false" ht="13.8" hidden="false" customHeight="false" outlineLevel="0" collapsed="false">
      <c r="A55" s="15" t="n">
        <v>43557</v>
      </c>
      <c r="B55" s="14" t="n">
        <v>53</v>
      </c>
      <c r="C55" s="14" t="s">
        <v>151</v>
      </c>
      <c r="D55" s="14" t="s">
        <v>180</v>
      </c>
      <c r="E55" s="14" t="n">
        <v>34</v>
      </c>
      <c r="F55" s="14" t="n">
        <v>74</v>
      </c>
      <c r="G55" s="14" t="n">
        <v>8067</v>
      </c>
      <c r="J55" s="10" t="n">
        <v>6398</v>
      </c>
      <c r="K55" s="10" t="n">
        <v>39920</v>
      </c>
      <c r="L55" s="11" t="n">
        <v>47</v>
      </c>
      <c r="O55" s="14" t="n">
        <v>1542</v>
      </c>
    </row>
    <row r="56" customFormat="false" ht="13.8" hidden="false" customHeight="false" outlineLevel="0" collapsed="false">
      <c r="A56" s="15" t="n">
        <v>43558</v>
      </c>
      <c r="B56" s="14" t="n">
        <v>54</v>
      </c>
      <c r="C56" s="14" t="s">
        <v>153</v>
      </c>
      <c r="D56" s="14" t="s">
        <v>181</v>
      </c>
      <c r="E56" s="14" t="n">
        <v>46</v>
      </c>
      <c r="F56" s="14" t="n">
        <v>48</v>
      </c>
      <c r="G56" s="14" t="n">
        <v>5825</v>
      </c>
      <c r="J56" s="10" t="n">
        <v>5604</v>
      </c>
      <c r="K56" s="10" t="n">
        <v>31845</v>
      </c>
      <c r="L56" s="11" t="n">
        <v>47</v>
      </c>
      <c r="O56" s="14" t="n">
        <v>3430</v>
      </c>
    </row>
    <row r="57" customFormat="false" ht="13.8" hidden="false" customHeight="false" outlineLevel="0" collapsed="false">
      <c r="A57" s="15" t="n">
        <v>43559</v>
      </c>
      <c r="B57" s="14" t="n">
        <v>55</v>
      </c>
      <c r="C57" s="14" t="s">
        <v>155</v>
      </c>
      <c r="D57" s="14" t="s">
        <v>181</v>
      </c>
      <c r="E57" s="14" t="n">
        <v>41</v>
      </c>
      <c r="F57" s="14" t="n">
        <v>51</v>
      </c>
      <c r="G57" s="14" t="n">
        <v>5548</v>
      </c>
      <c r="J57" s="10" t="n">
        <v>5438</v>
      </c>
      <c r="K57" s="10" t="n">
        <v>28080</v>
      </c>
      <c r="L57" s="11" t="n">
        <v>64</v>
      </c>
      <c r="O57" s="14" t="n">
        <v>2182</v>
      </c>
    </row>
    <row r="58" customFormat="false" ht="13.8" hidden="false" customHeight="false" outlineLevel="0" collapsed="false">
      <c r="A58" s="15" t="n">
        <v>43560</v>
      </c>
      <c r="B58" s="14" t="n">
        <v>56</v>
      </c>
      <c r="C58" s="14" t="s">
        <v>157</v>
      </c>
      <c r="D58" s="14" t="s">
        <v>181</v>
      </c>
      <c r="E58" s="14" t="n">
        <v>37</v>
      </c>
      <c r="F58" s="14" t="n">
        <v>44</v>
      </c>
      <c r="G58" s="14" t="n">
        <v>3798</v>
      </c>
      <c r="J58" s="10" t="n">
        <v>4892</v>
      </c>
      <c r="K58" s="10" t="n">
        <v>24869</v>
      </c>
      <c r="L58" s="11" t="n">
        <v>71</v>
      </c>
      <c r="O58" s="14" t="n">
        <v>1713</v>
      </c>
    </row>
    <row r="59" customFormat="false" ht="13.8" hidden="false" customHeight="false" outlineLevel="0" collapsed="false">
      <c r="A59" s="15" t="n">
        <v>43561</v>
      </c>
      <c r="B59" s="14" t="n">
        <v>57</v>
      </c>
      <c r="C59" s="14" t="s">
        <v>144</v>
      </c>
      <c r="D59" s="14" t="s">
        <v>182</v>
      </c>
      <c r="E59" s="14" t="n">
        <v>35</v>
      </c>
      <c r="F59" s="14" t="n">
        <v>103</v>
      </c>
      <c r="G59" s="14" t="n">
        <v>11494</v>
      </c>
      <c r="J59" s="10" t="n">
        <v>4680</v>
      </c>
      <c r="K59" s="10" t="n">
        <v>24089</v>
      </c>
      <c r="L59" s="11" t="n">
        <v>53</v>
      </c>
      <c r="O59" s="14" t="n">
        <v>842</v>
      </c>
    </row>
    <row r="60" customFormat="false" ht="13.8" hidden="false" customHeight="false" outlineLevel="0" collapsed="false">
      <c r="A60" s="15" t="n">
        <v>43562</v>
      </c>
      <c r="B60" s="14" t="n">
        <v>58</v>
      </c>
      <c r="C60" s="14" t="s">
        <v>147</v>
      </c>
      <c r="D60" s="14" t="s">
        <v>183</v>
      </c>
      <c r="E60" s="14" t="n">
        <v>41</v>
      </c>
      <c r="F60" s="14" t="n">
        <v>70</v>
      </c>
      <c r="G60" s="14" t="n">
        <v>10448</v>
      </c>
      <c r="J60" s="10" t="n">
        <v>5410</v>
      </c>
      <c r="K60" s="10" t="n">
        <v>27683</v>
      </c>
      <c r="L60" s="11" t="n">
        <v>81</v>
      </c>
      <c r="O60" s="14" t="n">
        <v>5209</v>
      </c>
    </row>
    <row r="61" customFormat="false" ht="13.8" hidden="false" customHeight="false" outlineLevel="0" collapsed="false">
      <c r="A61" s="15" t="n">
        <v>43563</v>
      </c>
      <c r="B61" s="14" t="n">
        <v>59</v>
      </c>
      <c r="C61" s="14" t="s">
        <v>149</v>
      </c>
      <c r="D61" s="14" t="s">
        <v>183</v>
      </c>
      <c r="E61" s="14" t="n">
        <v>33</v>
      </c>
      <c r="F61" s="14" t="n">
        <v>59</v>
      </c>
      <c r="G61" s="14" t="n">
        <v>7076</v>
      </c>
      <c r="J61" s="10" t="n">
        <v>5384</v>
      </c>
      <c r="K61" s="10" t="n">
        <v>32456</v>
      </c>
      <c r="L61" s="11" t="n">
        <v>68</v>
      </c>
      <c r="O61" s="14" t="n">
        <v>3496</v>
      </c>
    </row>
    <row r="62" customFormat="false" ht="13.8" hidden="false" customHeight="false" outlineLevel="0" collapsed="false">
      <c r="A62" s="15" t="n">
        <v>43564</v>
      </c>
      <c r="B62" s="14" t="n">
        <v>60</v>
      </c>
      <c r="C62" s="14" t="s">
        <v>151</v>
      </c>
      <c r="D62" s="14" t="s">
        <v>183</v>
      </c>
      <c r="E62" s="14" t="n">
        <v>44</v>
      </c>
      <c r="F62" s="14" t="n">
        <v>47</v>
      </c>
      <c r="G62" s="14" t="n">
        <v>6704</v>
      </c>
      <c r="J62" s="10" t="n">
        <v>4812</v>
      </c>
      <c r="K62" s="10" t="n">
        <v>25553</v>
      </c>
      <c r="L62" s="11" t="n">
        <v>53</v>
      </c>
      <c r="O62" s="14" t="n">
        <v>2057</v>
      </c>
    </row>
    <row r="63" customFormat="false" ht="13.8" hidden="false" customHeight="false" outlineLevel="0" collapsed="false">
      <c r="A63" s="15" t="n">
        <v>43565</v>
      </c>
      <c r="B63" s="14" t="n">
        <v>61</v>
      </c>
      <c r="C63" s="14" t="s">
        <v>153</v>
      </c>
      <c r="D63" s="14" t="s">
        <v>183</v>
      </c>
      <c r="E63" s="14" t="n">
        <v>42</v>
      </c>
      <c r="F63" s="14" t="n">
        <v>80</v>
      </c>
      <c r="G63" s="14" t="n">
        <v>16049</v>
      </c>
      <c r="J63" s="10" t="n">
        <v>6445</v>
      </c>
      <c r="K63" s="10" t="n">
        <v>37681</v>
      </c>
      <c r="L63" s="11" t="n">
        <v>69</v>
      </c>
      <c r="O63" s="14" t="n">
        <v>2936</v>
      </c>
    </row>
    <row r="64" customFormat="false" ht="13.8" hidden="false" customHeight="false" outlineLevel="0" collapsed="false">
      <c r="A64" s="15" t="n">
        <v>43566</v>
      </c>
      <c r="B64" s="14" t="n">
        <v>62</v>
      </c>
      <c r="C64" s="14" t="s">
        <v>155</v>
      </c>
      <c r="D64" s="14" t="s">
        <v>183</v>
      </c>
      <c r="E64" s="14" t="n">
        <v>47</v>
      </c>
      <c r="F64" s="14" t="n">
        <v>64</v>
      </c>
      <c r="G64" s="14" t="n">
        <v>11093</v>
      </c>
      <c r="J64" s="10" t="n">
        <v>6309</v>
      </c>
      <c r="K64" s="10" t="n">
        <v>41672</v>
      </c>
      <c r="L64" s="11" t="n">
        <v>73</v>
      </c>
      <c r="O64" s="14" t="n">
        <v>2379</v>
      </c>
    </row>
    <row r="65" customFormat="false" ht="13.8" hidden="false" customHeight="false" outlineLevel="0" collapsed="false">
      <c r="A65" s="15" t="n">
        <v>43567</v>
      </c>
      <c r="B65" s="14" t="n">
        <v>63</v>
      </c>
      <c r="C65" s="14" t="s">
        <v>157</v>
      </c>
      <c r="D65" s="14" t="s">
        <v>184</v>
      </c>
      <c r="E65" s="14" t="n">
        <v>43</v>
      </c>
      <c r="F65" s="14" t="n">
        <v>71</v>
      </c>
      <c r="G65" s="14" t="n">
        <v>12462</v>
      </c>
      <c r="J65" s="10" t="n">
        <v>8520</v>
      </c>
      <c r="K65" s="10" t="n">
        <v>73686</v>
      </c>
      <c r="L65" s="11" t="n">
        <v>97</v>
      </c>
      <c r="O65" s="14" t="n">
        <v>3873</v>
      </c>
    </row>
    <row r="66" customFormat="false" ht="13.8" hidden="false" customHeight="false" outlineLevel="0" collapsed="false">
      <c r="A66" s="15" t="n">
        <v>43568</v>
      </c>
      <c r="B66" s="14" t="n">
        <v>64</v>
      </c>
      <c r="C66" s="14" t="s">
        <v>144</v>
      </c>
      <c r="D66" s="14" t="s">
        <v>185</v>
      </c>
      <c r="E66" s="14" t="n">
        <v>87</v>
      </c>
      <c r="F66" s="14" t="n">
        <v>33</v>
      </c>
      <c r="G66" s="14" t="n">
        <v>6328</v>
      </c>
      <c r="J66" s="10" t="n">
        <v>19497</v>
      </c>
      <c r="K66" s="10" t="n">
        <v>190025</v>
      </c>
      <c r="L66" s="11" t="n">
        <v>341</v>
      </c>
      <c r="O66" s="14" t="n">
        <v>2666</v>
      </c>
    </row>
    <row r="67" customFormat="false" ht="13.8" hidden="false" customHeight="false" outlineLevel="0" collapsed="false">
      <c r="E67" s="14" t="s">
        <v>139</v>
      </c>
      <c r="F67" s="14" t="s">
        <v>140</v>
      </c>
      <c r="G67" s="14" t="s">
        <v>141</v>
      </c>
      <c r="J67" s="14" t="s">
        <v>20</v>
      </c>
      <c r="K67" s="14" t="s">
        <v>21</v>
      </c>
      <c r="L67" s="14" t="s">
        <v>186</v>
      </c>
    </row>
    <row r="68" customFormat="false" ht="13.8" hidden="false" customHeight="false" outlineLevel="0" collapsed="false">
      <c r="D68" s="14" t="s">
        <v>15</v>
      </c>
      <c r="E68" s="14" t="n">
        <f aca="false">SUM(E3:E66)</f>
        <v>2659</v>
      </c>
      <c r="F68" s="14" t="n">
        <f aca="false">SUM(F3:F66)</f>
        <v>3351</v>
      </c>
      <c r="G68" s="14" t="n">
        <f aca="false">SUM(G3:G66)</f>
        <v>483462</v>
      </c>
      <c r="I68" s="14" t="s">
        <v>15</v>
      </c>
      <c r="J68" s="14" t="n">
        <f aca="false">SUM(J3:J66)</f>
        <v>373109</v>
      </c>
      <c r="K68" s="14" t="n">
        <f aca="false">SUM(K3:K66)</f>
        <v>2122975</v>
      </c>
      <c r="L68" s="14" t="n">
        <f aca="false">SUM(L3:L66)</f>
        <v>3501</v>
      </c>
      <c r="O68" s="14" t="n">
        <f aca="false">SUM(O3:O66)</f>
        <v>146950</v>
      </c>
    </row>
    <row r="69" customFormat="false" ht="13.8" hidden="false" customHeight="false" outlineLevel="0" collapsed="false">
      <c r="D69" s="14" t="s">
        <v>16</v>
      </c>
      <c r="E69" s="14" t="n">
        <f aca="false">AVERAGE(E3:E66)</f>
        <v>41.546875</v>
      </c>
      <c r="F69" s="14" t="n">
        <f aca="false">AVERAGE(F3:F66)</f>
        <v>52.359375</v>
      </c>
      <c r="G69" s="14" t="n">
        <f aca="false">AVERAGE(G3:G66)</f>
        <v>7554.09375</v>
      </c>
      <c r="I69" s="14" t="s">
        <v>16</v>
      </c>
      <c r="J69" s="55" t="n">
        <f aca="false">AVERAGE(J3:J66)</f>
        <v>5829.828125</v>
      </c>
      <c r="K69" s="55" t="n">
        <f aca="false">AVERAGE(K3:K66)</f>
        <v>33171.484375</v>
      </c>
      <c r="L69" s="55" t="n">
        <f aca="false">AVERAGE(L3:L66)</f>
        <v>54.703125</v>
      </c>
      <c r="O69" s="14" t="n">
        <f aca="false">AVERAGE(O3:O66)</f>
        <v>2296.09375</v>
      </c>
    </row>
    <row r="72" customFormat="false" ht="13.8" hidden="false" customHeight="false" outlineLevel="0" collapsed="false">
      <c r="A72" s="14" t="s">
        <v>187</v>
      </c>
    </row>
    <row r="73" customFormat="false" ht="13.8" hidden="false" customHeight="false" outlineLevel="0" collapsed="false">
      <c r="B73" s="56" t="s">
        <v>15</v>
      </c>
      <c r="C73" s="56"/>
      <c r="D73" s="56"/>
      <c r="F73" s="56" t="s">
        <v>16</v>
      </c>
      <c r="G73" s="56"/>
      <c r="H73" s="56"/>
    </row>
    <row r="74" customFormat="false" ht="13.8" hidden="false" customHeight="false" outlineLevel="0" collapsed="false">
      <c r="B74" s="14" t="s">
        <v>139</v>
      </c>
      <c r="C74" s="14" t="s">
        <v>140</v>
      </c>
      <c r="D74" s="14" t="s">
        <v>141</v>
      </c>
      <c r="F74" s="14" t="s">
        <v>139</v>
      </c>
      <c r="G74" s="14" t="s">
        <v>140</v>
      </c>
      <c r="H74" s="14" t="s">
        <v>141</v>
      </c>
    </row>
    <row r="75" customFormat="false" ht="13.8" hidden="false" customHeight="false" outlineLevel="0" collapsed="false">
      <c r="A75" s="14" t="s">
        <v>147</v>
      </c>
      <c r="B75" s="14" t="n">
        <f aca="false">SUM(E4,E11,E18,E25,E32,E39,E46,E53,E60)</f>
        <v>400</v>
      </c>
      <c r="C75" s="14" t="n">
        <f aca="false">SUM(F4,F11,F18,F25,F32,F39,F46,F53,F60)</f>
        <v>513</v>
      </c>
      <c r="D75" s="14" t="n">
        <f aca="false">SUM(G4,G11,G18,G25,G32,G39,G46,G53,G60)</f>
        <v>72930</v>
      </c>
      <c r="F75" s="57" t="n">
        <f aca="false">AVERAGE(E4,E11,E18,E25,E32,E39,E46,E53,E60)</f>
        <v>44.4444444444444</v>
      </c>
      <c r="G75" s="57" t="n">
        <f aca="false">AVERAGE(F4,F11,F18,F25,F32,F39,F46,F53,F60)</f>
        <v>57</v>
      </c>
      <c r="H75" s="57" t="n">
        <f aca="false">AVERAGE(G4,G11,G18,G25,G32,G39,G46,G53,G60)</f>
        <v>8103.33333333333</v>
      </c>
    </row>
    <row r="76" customFormat="false" ht="13.8" hidden="false" customHeight="false" outlineLevel="0" collapsed="false">
      <c r="A76" s="14" t="s">
        <v>149</v>
      </c>
      <c r="B76" s="14" t="n">
        <f aca="false">SUM(E5,E12,E19,E26,E33,E40,E47,E54,E61)</f>
        <v>332</v>
      </c>
      <c r="C76" s="14" t="n">
        <f aca="false">SUM(F5,F12,F19,F26,F33,F40,F47,F54,F61)</f>
        <v>493</v>
      </c>
      <c r="D76" s="14" t="n">
        <f aca="false">SUM(G5,G12,G19,G26,G33,G40,G47,G54,G61)</f>
        <v>71560</v>
      </c>
      <c r="F76" s="57" t="n">
        <f aca="false">AVERAGE(E5,E12,E19,E26,E33,E40,E47,E54,E61)</f>
        <v>36.8888888888889</v>
      </c>
      <c r="G76" s="57" t="n">
        <f aca="false">AVERAGE(F5,F12,F19,F26,F33,F40,F47,F54,F61)</f>
        <v>54.7777777777778</v>
      </c>
      <c r="H76" s="57" t="n">
        <f aca="false">AVERAGE(G5,G12,G19,G26,G33,G40,G47,G54,G61)</f>
        <v>7951.11111111111</v>
      </c>
    </row>
    <row r="77" customFormat="false" ht="13.8" hidden="false" customHeight="false" outlineLevel="0" collapsed="false">
      <c r="A77" s="14" t="s">
        <v>151</v>
      </c>
      <c r="B77" s="14" t="n">
        <f aca="false">SUM(E6,E13,E20,E27,E34,E41,E48,E55,E62)</f>
        <v>350</v>
      </c>
      <c r="C77" s="14" t="n">
        <f aca="false">SUM(F6,F13,F20,F27,F34,F41,F48,F55,F62)</f>
        <v>473</v>
      </c>
      <c r="D77" s="14" t="n">
        <f aca="false">SUM(G6,G13,G20,G27,G34,G41,G48,G55,G62)</f>
        <v>60006</v>
      </c>
      <c r="F77" s="57" t="n">
        <f aca="false">AVERAGE(E6,E13,E20,E27,E34,E41,E48,E55,E62)</f>
        <v>38.8888888888889</v>
      </c>
      <c r="G77" s="57" t="n">
        <f aca="false">AVERAGE(F6,F13,F20,F27,F34,F41,F48,F55,F62)</f>
        <v>52.5555555555556</v>
      </c>
      <c r="H77" s="57" t="n">
        <f aca="false">AVERAGE(G6,G13,G20,G27,G34,G41,G48,G55,G62)</f>
        <v>6667.33333333333</v>
      </c>
    </row>
    <row r="78" customFormat="false" ht="13.8" hidden="false" customHeight="false" outlineLevel="0" collapsed="false">
      <c r="A78" s="14" t="s">
        <v>153</v>
      </c>
      <c r="B78" s="14" t="n">
        <f aca="false">SUM(E7,E14,E21,E28,E35,E42,E49,E56,E63)</f>
        <v>339</v>
      </c>
      <c r="C78" s="14" t="n">
        <f aca="false">SUM(F7,F14,F21,F28,F35,F42,F49,F56,F63)</f>
        <v>497</v>
      </c>
      <c r="D78" s="14" t="n">
        <f aca="false">SUM(G7,G14,G21,G28,G35,G42,G49,G56,G63)</f>
        <v>70087</v>
      </c>
      <c r="F78" s="57" t="n">
        <f aca="false">AVERAGE(E7,E14,E21,E28,E35,E42,E49,E56,E63)</f>
        <v>37.6666666666667</v>
      </c>
      <c r="G78" s="57" t="n">
        <f aca="false">AVERAGE(F7,F14,F21,F28,F35,F42,F49,F56,F63)</f>
        <v>55.2222222222222</v>
      </c>
      <c r="H78" s="57" t="n">
        <f aca="false">AVERAGE(G7,G14,G21,G28,G35,G42,G49,G56,G63)</f>
        <v>7787.44444444444</v>
      </c>
    </row>
    <row r="79" customFormat="false" ht="13.8" hidden="false" customHeight="false" outlineLevel="0" collapsed="false">
      <c r="A79" s="14" t="s">
        <v>155</v>
      </c>
      <c r="B79" s="14" t="n">
        <f aca="false">SUM(E8,E15,E22,E29,E36,E43,E50,E57,E64)</f>
        <v>336</v>
      </c>
      <c r="C79" s="14" t="n">
        <f aca="false">SUM(F8,F15,F22,F29,F36,F43,F50,F57,F64)</f>
        <v>387</v>
      </c>
      <c r="D79" s="14" t="n">
        <f aca="false">SUM(G8,G15,G22,G29,G36,G43,G50,G57,G64)</f>
        <v>59388</v>
      </c>
      <c r="F79" s="57" t="n">
        <f aca="false">AVERAGE(E8,E15,E22,E29,E36,E43,E50,E57,E64)</f>
        <v>37.3333333333333</v>
      </c>
      <c r="G79" s="57" t="n">
        <f aca="false">AVERAGE(F8,F15,F22,F29,F36,F43,F50,F57,F64)</f>
        <v>43</v>
      </c>
      <c r="H79" s="57" t="n">
        <f aca="false">AVERAGE(G8,G15,G22,G29,G36,G43,G50,G57,G64)</f>
        <v>6598.66666666667</v>
      </c>
    </row>
    <row r="80" customFormat="false" ht="13.8" hidden="false" customHeight="false" outlineLevel="0" collapsed="false">
      <c r="A80" s="14" t="s">
        <v>157</v>
      </c>
      <c r="B80" s="14" t="n">
        <f aca="false">SUM(E9,E16,E23,E30,E37,E44,E51,E58,E65)</f>
        <v>348</v>
      </c>
      <c r="C80" s="14" t="n">
        <f aca="false">SUM(F9,F16,F23,F30,F37,F44,F51,F58,F65)</f>
        <v>397</v>
      </c>
      <c r="D80" s="14" t="n">
        <f aca="false">SUM(G9,G16,G23,G30,G37,G44,G51,G58,G65)</f>
        <v>76281</v>
      </c>
      <c r="F80" s="57" t="n">
        <f aca="false">AVERAGE(E9,E16,E23,E30,E37,E44,E51,E58,E65)</f>
        <v>38.6666666666667</v>
      </c>
      <c r="G80" s="57" t="n">
        <f aca="false">AVERAGE(F9,F16,F23,F30,F37,F44,F51,F58,F65)</f>
        <v>44.1111111111111</v>
      </c>
      <c r="H80" s="57" t="n">
        <f aca="false">AVERAGE(G9,G16,G23,G30,G37,G44,G51,G58,G65)</f>
        <v>8475.66666666667</v>
      </c>
    </row>
    <row r="81" customFormat="false" ht="13.8" hidden="false" customHeight="false" outlineLevel="0" collapsed="false">
      <c r="A81" s="14" t="s">
        <v>144</v>
      </c>
      <c r="B81" s="14" t="n">
        <f aca="false">SUM(E3,E10,E17,E24,E31,E38,E45,E52,E59,E66)</f>
        <v>554</v>
      </c>
      <c r="C81" s="14" t="n">
        <f aca="false">SUM(F3,F10,F17,F24,F31,F38,F45,F52,F59,F66)</f>
        <v>591</v>
      </c>
      <c r="D81" s="14" t="n">
        <f aca="false">SUM(G3,G10,G17,G24,G31,G38,G45,G52,G59,G66)</f>
        <v>73210</v>
      </c>
      <c r="F81" s="57" t="n">
        <f aca="false">AVERAGE(E3,E10,E17,E24,E31,E38,E45,E52,E59,E66)</f>
        <v>55.4</v>
      </c>
      <c r="G81" s="57" t="n">
        <f aca="false">AVERAGE(F3,F10,F17,F24,F31,F38,F45,F52,F59,F66)</f>
        <v>59.1</v>
      </c>
      <c r="H81" s="57" t="n">
        <f aca="false">AVERAGE(G3,G10,G17,G24,G31,G38,G45,G52,G59,G66)</f>
        <v>7321</v>
      </c>
    </row>
    <row r="83" customFormat="false" ht="13.8" hidden="false" customHeight="false" outlineLevel="0" collapsed="false">
      <c r="A83" s="14" t="s">
        <v>188</v>
      </c>
      <c r="B83" s="14" t="s">
        <v>141</v>
      </c>
    </row>
    <row r="84" customFormat="false" ht="13.8" hidden="false" customHeight="false" outlineLevel="0" collapsed="false">
      <c r="A84" s="14" t="s">
        <v>189</v>
      </c>
      <c r="B84" s="14" t="s">
        <v>15</v>
      </c>
      <c r="C84" s="14" t="s">
        <v>16</v>
      </c>
      <c r="F84" s="14" t="s">
        <v>15</v>
      </c>
      <c r="G84" s="14" t="s">
        <v>16</v>
      </c>
    </row>
    <row r="85" customFormat="false" ht="13.8" hidden="false" customHeight="false" outlineLevel="0" collapsed="false">
      <c r="A85" s="14" t="s">
        <v>145</v>
      </c>
      <c r="B85" s="14" t="n">
        <f aca="false">SUM(G3:G4)</f>
        <v>32896</v>
      </c>
      <c r="C85" s="14" t="n">
        <f aca="false">AVERAGE(G3:G4)</f>
        <v>16448</v>
      </c>
      <c r="E85" s="14" t="s">
        <v>190</v>
      </c>
      <c r="F85" s="14" t="n">
        <f aca="false">SUM(G3:G32)</f>
        <v>254554</v>
      </c>
      <c r="G85" s="14" t="n">
        <f aca="false">AVERAGE(G3:G32)</f>
        <v>8485.13333333333</v>
      </c>
    </row>
    <row r="86" customFormat="false" ht="13.8" hidden="false" customHeight="false" outlineLevel="0" collapsed="false">
      <c r="A86" s="14" t="s">
        <v>150</v>
      </c>
      <c r="B86" s="14" t="n">
        <f aca="false">SUM(G5:G8)</f>
        <v>38570</v>
      </c>
      <c r="C86" s="14" t="n">
        <f aca="false">AVERAGE(G5:G8)</f>
        <v>9642.5</v>
      </c>
      <c r="E86" s="14" t="s">
        <v>191</v>
      </c>
      <c r="F86" s="14" t="n">
        <f aca="false">SUM(G33:G64)</f>
        <v>210118</v>
      </c>
      <c r="G86" s="14" t="n">
        <f aca="false">AVERAGE(G33:G64)</f>
        <v>6566.1875</v>
      </c>
    </row>
    <row r="87" customFormat="false" ht="13.8" hidden="false" customHeight="false" outlineLevel="0" collapsed="false">
      <c r="A87" s="14" t="s">
        <v>158</v>
      </c>
      <c r="B87" s="14" t="n">
        <f aca="false">SUM(G9:G11)</f>
        <v>26316</v>
      </c>
      <c r="C87" s="14" t="n">
        <f aca="false">AVERAGE(G9:G11)</f>
        <v>8772</v>
      </c>
    </row>
    <row r="88" customFormat="false" ht="13.8" hidden="false" customHeight="false" outlineLevel="0" collapsed="false">
      <c r="A88" s="14" t="s">
        <v>162</v>
      </c>
      <c r="B88" s="14" t="n">
        <f aca="false">SUM(G12:G13)</f>
        <v>15373</v>
      </c>
      <c r="C88" s="14" t="n">
        <f aca="false">AVERAGE(G12:G13)</f>
        <v>7686.5</v>
      </c>
    </row>
    <row r="89" customFormat="false" ht="13.8" hidden="false" customHeight="false" outlineLevel="0" collapsed="false">
      <c r="A89" s="14" t="s">
        <v>163</v>
      </c>
      <c r="B89" s="14" t="n">
        <f aca="false">SUM(G14:G17)</f>
        <v>42975</v>
      </c>
      <c r="C89" s="14" t="n">
        <f aca="false">AVERAGE(G14:G17)</f>
        <v>10743.75</v>
      </c>
    </row>
    <row r="90" customFormat="false" ht="13.8" hidden="false" customHeight="false" outlineLevel="0" collapsed="false">
      <c r="A90" s="14" t="s">
        <v>164</v>
      </c>
      <c r="B90" s="14" t="n">
        <f aca="false">SUM(G18:G21)</f>
        <v>35747</v>
      </c>
      <c r="C90" s="14" t="n">
        <f aca="false">AVERAGE(G18:G21)</f>
        <v>8936.75</v>
      </c>
    </row>
    <row r="91" customFormat="false" ht="13.8" hidden="false" customHeight="false" outlineLevel="0" collapsed="false">
      <c r="A91" s="14" t="s">
        <v>165</v>
      </c>
      <c r="B91" s="14" t="n">
        <f aca="false">SUM(G22:G32)</f>
        <v>62677</v>
      </c>
      <c r="C91" s="14" t="n">
        <f aca="false">AVERAGE(G22:G32)</f>
        <v>5697.90909090909</v>
      </c>
    </row>
    <row r="92" customFormat="false" ht="13.8" hidden="false" customHeight="false" outlineLevel="0" collapsed="false">
      <c r="A92" s="14" t="s">
        <v>166</v>
      </c>
      <c r="B92" s="14" t="n">
        <f aca="false">SUM(G33)</f>
        <v>8545</v>
      </c>
      <c r="C92" s="14" t="n">
        <f aca="false">AVERAGE(G33)</f>
        <v>8545</v>
      </c>
    </row>
    <row r="93" customFormat="false" ht="13.8" hidden="false" customHeight="false" outlineLevel="0" collapsed="false">
      <c r="A93" s="14" t="s">
        <v>192</v>
      </c>
      <c r="B93" s="14" t="n">
        <f aca="false">SUM(G34)</f>
        <v>3464</v>
      </c>
      <c r="C93" s="14" t="n">
        <f aca="false">AVERAGE(G34)</f>
        <v>3464</v>
      </c>
    </row>
    <row r="94" customFormat="false" ht="13.8" hidden="false" customHeight="false" outlineLevel="0" collapsed="false">
      <c r="A94" s="14" t="s">
        <v>168</v>
      </c>
      <c r="B94" s="14" t="n">
        <f aca="false">SUM(G35:G36)</f>
        <v>7739</v>
      </c>
      <c r="C94" s="14" t="n">
        <f aca="false">AVERAGE(G35:G36)</f>
        <v>3869.5</v>
      </c>
    </row>
    <row r="95" customFormat="false" ht="13.8" hidden="false" customHeight="false" outlineLevel="0" collapsed="false">
      <c r="A95" s="14" t="s">
        <v>193</v>
      </c>
      <c r="B95" s="14" t="n">
        <f aca="false">SUM(G37)</f>
        <v>7974</v>
      </c>
      <c r="C95" s="14" t="n">
        <f aca="false">AVERAGE(G37)</f>
        <v>7974</v>
      </c>
    </row>
    <row r="96" customFormat="false" ht="13.8" hidden="false" customHeight="false" outlineLevel="0" collapsed="false">
      <c r="A96" s="14" t="s">
        <v>170</v>
      </c>
      <c r="B96" s="14" t="n">
        <f aca="false">SUM(G38:G40)</f>
        <v>12626</v>
      </c>
      <c r="C96" s="14" t="n">
        <f aca="false">AVERAGE(G38:G40)</f>
        <v>4208.66666666667</v>
      </c>
    </row>
    <row r="97" customFormat="false" ht="13.8" hidden="false" customHeight="false" outlineLevel="0" collapsed="false">
      <c r="A97" s="14" t="s">
        <v>194</v>
      </c>
      <c r="B97" s="14" t="n">
        <f aca="false">SUM(G41:G42)</f>
        <v>10634</v>
      </c>
      <c r="C97" s="14" t="n">
        <f aca="false">AVERAGE(G41:G42)</f>
        <v>5317</v>
      </c>
    </row>
    <row r="98" customFormat="false" ht="13.8" hidden="false" customHeight="false" outlineLevel="0" collapsed="false">
      <c r="A98" s="14" t="s">
        <v>172</v>
      </c>
      <c r="B98" s="14" t="n">
        <f aca="false">SUM(G43)</f>
        <v>4047</v>
      </c>
      <c r="C98" s="14" t="n">
        <v>4047</v>
      </c>
    </row>
    <row r="99" customFormat="false" ht="13.8" hidden="false" customHeight="false" outlineLevel="0" collapsed="false">
      <c r="A99" s="14" t="s">
        <v>173</v>
      </c>
      <c r="B99" s="14" t="n">
        <f aca="false">SUM(G44:G46)</f>
        <v>19402</v>
      </c>
      <c r="C99" s="14" t="n">
        <f aca="false">AVERAGE(G44:G46)</f>
        <v>6467.33333333333</v>
      </c>
    </row>
    <row r="100" customFormat="false" ht="13.8" hidden="false" customHeight="false" outlineLevel="0" collapsed="false">
      <c r="A100" s="14" t="s">
        <v>195</v>
      </c>
      <c r="B100" s="14" t="n">
        <f aca="false">SUM(G47:G48)</f>
        <v>13666</v>
      </c>
      <c r="C100" s="14" t="n">
        <f aca="false">AVERAGE(G47:G48)</f>
        <v>6833</v>
      </c>
    </row>
    <row r="101" customFormat="false" ht="13.8" hidden="false" customHeight="false" outlineLevel="0" collapsed="false">
      <c r="A101" s="14" t="s">
        <v>196</v>
      </c>
      <c r="B101" s="14" t="n">
        <f aca="false">SUM(G49)</f>
        <v>5573</v>
      </c>
      <c r="C101" s="14" t="n">
        <v>5573</v>
      </c>
    </row>
    <row r="102" customFormat="false" ht="13.8" hidden="false" customHeight="false" outlineLevel="0" collapsed="false">
      <c r="A102" s="14" t="s">
        <v>197</v>
      </c>
      <c r="B102" s="14" t="n">
        <f aca="false">SUM(G50)</f>
        <v>6178</v>
      </c>
      <c r="C102" s="14" t="n">
        <v>6178</v>
      </c>
    </row>
    <row r="103" customFormat="false" ht="13.8" hidden="false" customHeight="false" outlineLevel="0" collapsed="false">
      <c r="A103" s="14" t="s">
        <v>198</v>
      </c>
      <c r="B103" s="14" t="n">
        <f aca="false">SUM(G51)</f>
        <v>6756</v>
      </c>
      <c r="C103" s="14" t="n">
        <v>6756</v>
      </c>
    </row>
    <row r="104" customFormat="false" ht="13.8" hidden="false" customHeight="false" outlineLevel="0" collapsed="false">
      <c r="A104" s="14" t="s">
        <v>199</v>
      </c>
      <c r="B104" s="14" t="n">
        <f aca="false">SUM(G52:G53)</f>
        <v>8530</v>
      </c>
      <c r="C104" s="14" t="n">
        <f aca="false">AVERAGE(G52:G53)</f>
        <v>4265</v>
      </c>
    </row>
    <row r="105" customFormat="false" ht="13.8" hidden="false" customHeight="false" outlineLevel="0" collapsed="false">
      <c r="A105" s="14" t="s">
        <v>200</v>
      </c>
      <c r="B105" s="14" t="n">
        <f aca="false">SUM(G54)</f>
        <v>8882</v>
      </c>
      <c r="C105" s="14" t="n">
        <v>8882</v>
      </c>
    </row>
    <row r="106" customFormat="false" ht="13.8" hidden="false" customHeight="false" outlineLevel="0" collapsed="false">
      <c r="A106" s="14" t="s">
        <v>201</v>
      </c>
      <c r="B106" s="14" t="n">
        <f aca="false">SUM(G55)</f>
        <v>8067</v>
      </c>
      <c r="C106" s="14" t="n">
        <v>8067</v>
      </c>
    </row>
    <row r="107" customFormat="false" ht="13.8" hidden="false" customHeight="false" outlineLevel="0" collapsed="false">
      <c r="A107" s="14" t="s">
        <v>202</v>
      </c>
      <c r="B107" s="14" t="n">
        <f aca="false">SUM(G56:G58)</f>
        <v>15171</v>
      </c>
      <c r="C107" s="14" t="n">
        <f aca="false">AVERAGE(G56:G58)</f>
        <v>5057</v>
      </c>
    </row>
    <row r="108" customFormat="false" ht="13.8" hidden="false" customHeight="false" outlineLevel="0" collapsed="false">
      <c r="A108" s="14" t="s">
        <v>203</v>
      </c>
      <c r="B108" s="14" t="n">
        <f aca="false">SUM(G59)</f>
        <v>11494</v>
      </c>
      <c r="C108" s="14" t="n">
        <v>11494</v>
      </c>
    </row>
    <row r="109" customFormat="false" ht="13.8" hidden="false" customHeight="false" outlineLevel="0" collapsed="false">
      <c r="A109" s="14" t="s">
        <v>204</v>
      </c>
      <c r="B109" s="14" t="n">
        <f aca="false">SUM(G60:G64)</f>
        <v>51370</v>
      </c>
      <c r="C109" s="14" t="n">
        <f aca="false">AVERAGE(G60:G64)</f>
        <v>10274</v>
      </c>
    </row>
    <row r="110" customFormat="false" ht="13.8" hidden="false" customHeight="false" outlineLevel="0" collapsed="false">
      <c r="A110" s="14" t="s">
        <v>205</v>
      </c>
      <c r="B110" s="14" t="n">
        <f aca="false">SUM(G65)</f>
        <v>12462</v>
      </c>
      <c r="C110" s="14" t="n">
        <v>12462</v>
      </c>
    </row>
    <row r="111" customFormat="false" ht="13.8" hidden="false" customHeight="false" outlineLevel="0" collapsed="false">
      <c r="A111" s="14" t="s">
        <v>185</v>
      </c>
      <c r="B111" s="14" t="n">
        <f aca="false">SUM(G66)</f>
        <v>6328</v>
      </c>
      <c r="C111" s="14" t="n">
        <v>6328</v>
      </c>
    </row>
  </sheetData>
  <mergeCells count="2">
    <mergeCell ref="B73:D73"/>
    <mergeCell ref="F73:H7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2026-01-01T03:41:36Z</dcterms:created>
  <dc:creator/>
  <dc:description/>
  <dc:language>en-US</dc:language>
  <cp:lastModifiedBy/>
  <dcterms:modified xsi:type="dcterms:W3CDTF">2026-01-01T03:49:28Z</dcterms:modified>
  <cp:revision>6</cp:revision>
  <dc:subject/>
  <dc:title/>
</cp:coreProperties>
</file>